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სატენდერო'!$A$6:$G$165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4" l="1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159" i="14" l="1"/>
  <c r="F160" i="14" l="1"/>
  <c r="F161" i="14" s="1"/>
  <c r="F162" i="14" l="1"/>
  <c r="F163" i="14" s="1"/>
  <c r="F164" i="14" l="1"/>
  <c r="F165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<sst xmlns="http://schemas.openxmlformats.org/spreadsheetml/2006/main" count="7583" uniqueCount="990">
  <si>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</si>
  <si>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</si>
  <si>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</si>
  <si>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</si>
  <si>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</si>
  <si>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</si>
  <si>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</si>
  <si>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</si>
  <si>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</si>
  <si>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</si>
  <si>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</si>
  <si>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</si>
  <si>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</si>
  <si>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</si>
  <si>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</si>
  <si>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</si>
  <si>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</si>
  <si>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</si>
  <si>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</si>
  <si>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</si>
  <si>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</si>
  <si>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</si>
  <si>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</si>
  <si>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</si>
  <si>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</si>
  <si>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</si>
  <si>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</si>
  <si>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</si>
  <si>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</si>
  <si>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</si>
  <si>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</si>
  <si>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</si>
  <si>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</si>
  <si>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</si>
  <si>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</si>
  <si>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</si>
  <si>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</si>
  <si>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</si>
  <si>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</si>
  <si>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</si>
  <si>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</si>
  <si>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</si>
  <si>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</si>
  <si>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</si>
  <si>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</si>
  <si>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</si>
  <si>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</si>
  <si>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</si>
  <si>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</si>
  <si>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</si>
  <si>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</si>
  <si>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</si>
  <si>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</si>
  <si>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</si>
  <si>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</si>
  <si>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</si>
  <si>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</si>
  <si>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</si>
  <si>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</si>
  <si>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</si>
  <si>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</si>
  <si>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</si>
  <si>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</si>
  <si>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</si>
  <si>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</si>
  <si>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</si>
  <si>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</si>
  <si>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</si>
  <si>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</si>
  <si>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</si>
  <si>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</si>
  <si>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</si>
  <si>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</si>
  <si>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</si>
  <si>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</si>
  <si>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</si>
  <si>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</si>
  <si>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</si>
  <si>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</si>
  <si>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</si>
  <si>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</si>
  <si>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</si>
  <si>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</si>
  <si>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</si>
  <si>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</si>
  <si>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</si>
  <si>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</si>
  <si>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</si>
  <si>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</si>
  <si>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</si>
  <si>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</si>
  <si>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</si>
  <si>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</si>
  <si>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</si>
  <si>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</si>
  <si>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</si>
  <si>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</si>
  <si>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</si>
  <si>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</si>
  <si>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</si>
  <si>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</si>
  <si>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</si>
  <si>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</si>
  <si>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</si>
  <si>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</si>
  <si>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</si>
  <si>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</si>
  <si>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</si>
  <si>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</si>
  <si>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</si>
  <si>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</si>
  <si>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</si>
  <si>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</si>
  <si>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</si>
  <si>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</si>
  <si>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</si>
  <si>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</si>
  <si>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</si>
  <si>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</si>
  <si>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</si>
  <si>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</si>
  <si>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</si>
  <si>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</si>
  <si>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</si>
  <si>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</si>
  <si>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</si>
  <si>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</si>
  <si>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</si>
  <si>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</si>
  <si>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</si>
  <si>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</si>
  <si>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</si>
  <si>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</si>
  <si>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</si>
  <si>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</si>
  <si>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</si>
  <si>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</si>
  <si>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</si>
  <si>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</si>
  <si>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</si>
  <si>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</si>
  <si>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</si>
  <si>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</si>
  <si>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</si>
  <si>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</si>
  <si>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</si>
  <si>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</si>
  <si>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</si>
  <si>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</si>
  <si>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</si>
  <si>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</si>
  <si>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</si>
  <si>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</si>
  <si>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</si>
  <si>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</si>
  <si>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</si>
  <si>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</si>
  <si>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</si>
  <si>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</si>
  <si>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</si>
  <si>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</si>
  <si>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</si>
  <si>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</si>
  <si>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</si>
  <si>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</si>
  <si>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</si>
  <si>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</si>
  <si>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</si>
  <si>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</si>
  <si>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</si>
  <si>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</si>
  <si>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</si>
  <si>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</si>
  <si>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</si>
  <si>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</si>
  <si>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</si>
  <si>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</si>
  <si>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</si>
  <si>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</si>
  <si>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</si>
  <si>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</si>
  <si>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</si>
  <si>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</si>
  <si>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</si>
  <si>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</si>
  <si>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</si>
  <si>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</si>
  <si>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</si>
  <si>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</si>
  <si>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</si>
  <si>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</si>
  <si>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</si>
  <si>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</si>
  <si>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</si>
  <si>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</si>
  <si>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</si>
  <si>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</si>
  <si>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</si>
  <si>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</si>
  <si>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</si>
  <si>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</si>
  <si>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</si>
  <si>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</si>
  <si>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</si>
  <si>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</si>
  <si>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</si>
  <si>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</si>
  <si>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</si>
  <si>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</si>
  <si>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</si>
  <si>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</si>
  <si>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</si>
  <si>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</si>
  <si>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</si>
  <si>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</si>
  <si>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</si>
  <si>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</si>
  <si>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</si>
  <si>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</si>
  <si>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</si>
  <si>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</si>
  <si>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</si>
  <si>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</si>
  <si>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</si>
  <si>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</si>
  <si>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</si>
  <si>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</si>
  <si>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</si>
  <si>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</si>
  <si>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</si>
  <si>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</si>
  <si>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</si>
  <si>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</si>
  <si>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</si>
  <si>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</si>
  <si>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</si>
  <si>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</si>
  <si>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</si>
  <si>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</si>
  <si>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</si>
  <si>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</si>
  <si>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</si>
  <si>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</si>
  <si>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</si>
  <si>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</si>
  <si>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</si>
  <si>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</si>
  <si>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</si>
  <si>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</si>
  <si>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</si>
  <si>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</si>
  <si>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</si>
  <si>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</si>
  <si>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</si>
  <si>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</si>
  <si>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</si>
  <si>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</si>
  <si>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</si>
  <si>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</si>
  <si>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</si>
  <si>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</si>
  <si>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</si>
  <si>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</si>
  <si>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</si>
  <si>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</si>
  <si>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</si>
  <si>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</si>
  <si>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</si>
  <si>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</si>
  <si>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</si>
  <si>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</si>
  <si>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</si>
  <si>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</si>
  <si>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</si>
  <si>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</si>
  <si>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</si>
  <si>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</si>
  <si>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</si>
  <si>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</si>
  <si>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</si>
  <si>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</si>
  <si>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</si>
  <si>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</si>
  <si>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</si>
  <si>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</si>
  <si>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</si>
  <si>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</si>
  <si>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</si>
  <si>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</si>
  <si>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</si>
  <si>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</si>
  <si>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</si>
  <si>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</si>
  <si>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</si>
  <si>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</si>
  <si>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</si>
  <si>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</si>
  <si>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</si>
  <si>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</si>
  <si>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</si>
  <si>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</si>
  <si>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</si>
  <si>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</si>
  <si>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</si>
  <si>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</si>
  <si>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</si>
  <si>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</si>
  <si>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</si>
  <si>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</si>
  <si>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</si>
  <si>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</si>
  <si>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</si>
  <si>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</si>
  <si>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</si>
  <si>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</si>
  <si>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</si>
  <si>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</si>
  <si>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</si>
  <si>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</si>
  <si>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</si>
  <si>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</si>
  <si>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</si>
  <si>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</si>
  <si>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</si>
  <si>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</si>
  <si>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</si>
  <si>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</si>
  <si>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</si>
  <si>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</si>
  <si>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</si>
  <si>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</si>
  <si>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</si>
  <si>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</si>
  <si>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</si>
  <si>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</si>
  <si>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</si>
  <si>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</si>
  <si>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</si>
  <si>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</si>
  <si>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</si>
  <si>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</si>
  <si>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</si>
  <si>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</si>
  <si>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</si>
  <si>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</si>
  <si>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</si>
  <si>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</si>
  <si>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</si>
  <si>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</si>
  <si>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</si>
  <si>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</si>
  <si>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</si>
  <si>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</si>
  <si>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</si>
  <si>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</si>
  <si>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</si>
  <si>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</si>
  <si>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</si>
  <si>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</si>
  <si>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</si>
  <si>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</si>
  <si>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</si>
  <si>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</si>
  <si>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</si>
  <si>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</si>
  <si>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</si>
  <si>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</si>
  <si>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</si>
  <si>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</si>
  <si>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</si>
  <si>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</si>
  <si>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</si>
  <si>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</si>
  <si>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</si>
  <si>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</si>
  <si>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</si>
  <si>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</si>
  <si>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</si>
  <si>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</si>
  <si>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</si>
  <si>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</si>
  <si>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</si>
  <si>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</si>
  <si>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</si>
  <si>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</si>
  <si>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</si>
  <si>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</si>
  <si>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</si>
  <si>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</si>
  <si>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</si>
  <si>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</si>
  <si>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</si>
  <si>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</si>
  <si>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</si>
  <si>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</si>
  <si>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</si>
  <si>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</si>
  <si>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</si>
  <si>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</si>
  <si>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</si>
  <si>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</si>
  <si>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</si>
  <si>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</si>
  <si>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</si>
  <si>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</si>
  <si>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</si>
  <si>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</si>
  <si>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</si>
  <si>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</si>
  <si>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</si>
  <si>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</si>
  <si>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</si>
  <si>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</si>
  <si>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</si>
  <si>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</si>
  <si>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</si>
  <si>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</si>
  <si>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</si>
  <si>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</si>
  <si>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</si>
  <si>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</si>
  <si>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</si>
  <si>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</si>
  <si>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</si>
  <si>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</si>
  <si>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</si>
  <si>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</si>
  <si>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</si>
  <si>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</si>
  <si>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</si>
  <si>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</si>
  <si>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</si>
  <si>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</si>
  <si>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</si>
  <si>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</si>
  <si>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</si>
  <si>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</si>
  <si>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</si>
  <si>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</si>
  <si>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</si>
  <si>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</si>
  <si>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</si>
  <si>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</si>
  <si>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</si>
  <si>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</si>
  <si>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</si>
  <si>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</si>
  <si>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</si>
  <si>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</si>
  <si>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</si>
  <si>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</si>
  <si>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</si>
  <si>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</si>
  <si>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</si>
  <si>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</si>
  <si>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</si>
  <si>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</si>
  <si>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</si>
  <si>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</si>
  <si>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</si>
  <si>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</si>
  <si>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</si>
  <si>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</si>
  <si>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</si>
  <si>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</si>
  <si>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</si>
  <si>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</si>
  <si>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</si>
  <si>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</si>
  <si>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</si>
  <si>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</si>
  <si>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</si>
  <si>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</si>
  <si>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</si>
  <si>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</si>
  <si>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</si>
  <si>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</si>
  <si>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</si>
  <si>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</si>
  <si>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</si>
  <si>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</si>
  <si>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</si>
  <si>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</si>
  <si>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</si>
  <si>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</si>
  <si>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</si>
  <si>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</si>
  <si>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</si>
  <si>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</si>
  <si>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</si>
  <si>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</si>
  <si>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</si>
  <si>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</si>
  <si>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</si>
  <si>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</si>
  <si>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</si>
  <si>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</si>
  <si>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</si>
  <si>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</si>
  <si>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</si>
  <si>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</si>
  <si>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</si>
  <si>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</si>
  <si>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</si>
  <si>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</si>
  <si>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</si>
  <si>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</si>
  <si>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</si>
  <si>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</si>
  <si>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</si>
  <si>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</si>
  <si>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</si>
  <si>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</si>
  <si>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</si>
  <si>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</si>
  <si>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</si>
  <si>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</si>
  <si>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</si>
  <si>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</si>
  <si>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</si>
  <si>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</si>
  <si>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</si>
  <si>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</si>
  <si>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</si>
  <si>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</si>
  <si>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</si>
  <si>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</si>
  <si>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</si>
  <si>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</si>
  <si>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</si>
  <si>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</si>
  <si>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</si>
  <si>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</si>
  <si>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</si>
  <si>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</si>
  <si>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</si>
  <si>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</si>
  <si>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</si>
  <si>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</si>
  <si>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</si>
  <si>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</si>
  <si>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</si>
  <si>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</si>
  <si>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</si>
  <si>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</si>
  <si>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</si>
  <si>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</si>
  <si>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</si>
  <si>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</si>
  <si>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</si>
  <si>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</si>
  <si>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</si>
  <si>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</si>
  <si>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</si>
  <si>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</si>
  <si>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</si>
  <si>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</si>
  <si>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</si>
  <si>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</si>
  <si>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</si>
  <si>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</si>
  <si>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</si>
  <si>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</si>
  <si>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</si>
  <si>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</si>
  <si>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</si>
  <si>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</si>
  <si>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</si>
  <si>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</si>
  <si>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</si>
  <si>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</si>
  <si>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</si>
  <si>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</si>
  <si>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</si>
  <si>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</si>
  <si>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</si>
  <si>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</si>
  <si>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</si>
  <si>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</si>
  <si>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</si>
  <si>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</si>
  <si>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</si>
  <si>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</si>
  <si>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</si>
  <si>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</si>
  <si>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</si>
  <si>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</si>
  <si>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</si>
  <si>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</si>
  <si>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</si>
  <si>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</si>
  <si>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</si>
  <si>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</si>
  <si>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</si>
  <si>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</si>
  <si>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</si>
  <si>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</si>
  <si>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</si>
  <si>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</si>
  <si>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</si>
  <si>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</si>
  <si>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</si>
  <si>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</si>
  <si>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</si>
  <si>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</si>
  <si>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</si>
  <si>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</si>
  <si>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</si>
  <si>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</si>
  <si>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</si>
  <si>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</si>
  <si>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</si>
  <si>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</si>
  <si>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</si>
  <si>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</si>
  <si>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</si>
  <si>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</si>
  <si>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</si>
  <si>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</si>
  <si>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</si>
  <si>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</si>
  <si>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</si>
  <si>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</si>
  <si>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</si>
  <si>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</si>
  <si>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</si>
  <si>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</si>
  <si>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</si>
  <si>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</si>
  <si>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</si>
  <si>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</si>
  <si>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</si>
  <si>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</si>
  <si>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</si>
  <si>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</si>
  <si>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</si>
  <si>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</si>
  <si>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</si>
  <si>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</si>
  <si>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</si>
  <si>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</si>
  <si>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</si>
  <si>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</si>
  <si>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</si>
  <si>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</si>
  <si>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</si>
  <si>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</si>
  <si>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</si>
  <si>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</si>
  <si>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</si>
  <si>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</si>
  <si>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</si>
  <si>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</si>
  <si>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</si>
  <si>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</si>
  <si>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</si>
  <si>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</si>
  <si>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</si>
  <si>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</si>
  <si>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</si>
  <si>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</si>
  <si>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</si>
  <si>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</si>
  <si>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</si>
  <si>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</si>
  <si>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</si>
  <si>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</si>
  <si>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</si>
  <si>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</si>
  <si>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</si>
  <si>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</si>
  <si>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</si>
  <si>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</si>
  <si>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</si>
  <si>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</si>
  <si>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</si>
  <si>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</si>
  <si>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</si>
  <si>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</si>
  <si>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</si>
  <si>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</si>
  <si>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</si>
  <si>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</si>
  <si>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</si>
  <si>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</si>
  <si>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</si>
  <si>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</si>
  <si>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</si>
  <si>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</si>
  <si>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</si>
  <si>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</si>
  <si>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</si>
  <si>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</si>
  <si>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</si>
  <si>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</si>
  <si>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</si>
  <si>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</si>
  <si>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</si>
  <si>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</si>
  <si>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</si>
  <si>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</si>
  <si>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</si>
  <si>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</si>
  <si>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</si>
  <si>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</si>
  <si>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</si>
  <si>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</si>
  <si>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</si>
  <si>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</si>
  <si>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</si>
  <si>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</si>
  <si>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</si>
  <si>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</si>
  <si>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</si>
  <si>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</si>
  <si>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</si>
  <si>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</si>
  <si>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</si>
  <si>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</si>
  <si>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</si>
  <si>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</si>
  <si>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</si>
  <si>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</si>
  <si>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</si>
  <si>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</si>
  <si>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</si>
  <si>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</si>
  <si>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</si>
  <si>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</si>
  <si>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</si>
  <si>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</si>
  <si>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</si>
  <si>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</si>
  <si>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</si>
  <si>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</si>
  <si>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</si>
  <si>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</si>
  <si>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</si>
  <si>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</si>
  <si>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</si>
  <si>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</si>
  <si>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</si>
  <si>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</si>
  <si>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</si>
  <si>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</si>
  <si>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</si>
  <si>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</si>
  <si>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</si>
  <si>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</si>
  <si>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</si>
  <si>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</si>
  <si>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</si>
  <si>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</si>
  <si>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</si>
  <si>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</si>
  <si>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</si>
  <si>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</si>
  <si>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</si>
  <si>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</si>
  <si>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</si>
  <si>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</si>
  <si>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</si>
  <si>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</si>
  <si>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</si>
  <si>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</si>
  <si>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</si>
  <si>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</si>
  <si>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</si>
  <si>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</si>
  <si>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</si>
  <si>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</si>
  <si>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</si>
  <si>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</si>
  <si>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</si>
  <si>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</si>
  <si>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</si>
  <si>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</si>
  <si>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</si>
  <si>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</si>
  <si>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</si>
  <si>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</si>
  <si>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</si>
  <si>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</si>
  <si>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</si>
  <si>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</si>
  <si>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</si>
  <si>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</si>
  <si>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</si>
  <si>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</si>
  <si>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</si>
  <si>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</si>
  <si>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</si>
  <si>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</si>
  <si>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</si>
  <si>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</si>
  <si>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</si>
  <si>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</si>
  <si>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</si>
  <si>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</si>
  <si>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</si>
  <si>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</si>
  <si>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</si>
  <si>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</si>
  <si>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</si>
  <si>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</si>
  <si>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</si>
  <si>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</si>
  <si>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პოლიეთილენის ადაპტორი d=110 მმ</t>
  </si>
  <si>
    <t>პოლიეთილენის დამხშობი d=110 მმ</t>
  </si>
  <si>
    <t>თუჯის d=80 PN16 ურდული</t>
  </si>
  <si>
    <t>ზედნადები ხარჯები</t>
  </si>
  <si>
    <t>დ.ღ.გ.</t>
  </si>
  <si>
    <t>gwp</t>
  </si>
  <si>
    <t>მუხიანი-2, ნეკრესის ქუჩისა და ნეკრესის I შეს. წყალმომარაგების ქსელის რეაბილიტაცია</t>
  </si>
  <si>
    <t>1</t>
  </si>
  <si>
    <t>ხრეშის (0-56 მმ) ფრაქცია ბალიშის მომზადება ჭის ქვეშ სისქით 10 სმ. (კ=0.98-1.25)</t>
  </si>
  <si>
    <t>12</t>
  </si>
  <si>
    <t>13</t>
  </si>
  <si>
    <t>გრძ. მ</t>
  </si>
  <si>
    <t>13-1</t>
  </si>
  <si>
    <t>14</t>
  </si>
  <si>
    <t>19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</si>
  <si>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</si>
  <si>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</si>
  <si>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29</t>
  </si>
  <si>
    <t>30</t>
  </si>
  <si>
    <t>31</t>
  </si>
  <si>
    <t>გაზინთული (გაპოხილი) ძენძი ჩობალებისთვის (13.0 მ)</t>
  </si>
  <si>
    <t>პოლიეთილენის შესადუღებელი ელ. ქურო d=110 მმ</t>
  </si>
  <si>
    <t>35</t>
  </si>
  <si>
    <t>პოლიეთილენის ელ. შესადუღებელი ქურო d=75 მმ</t>
  </si>
  <si>
    <t>ფოლადის სამკაპის d=80 მმ შეძენა და მოწყობა (მილტუჩებით)</t>
  </si>
  <si>
    <t>პოლიეთილენის ადაპტორის მილტუჩი d=110მმ</t>
  </si>
  <si>
    <t>პოლიეთილენის ადაპტორის მილტუჩი d=63მმ</t>
  </si>
  <si>
    <t>63</t>
  </si>
  <si>
    <t>64</t>
  </si>
  <si>
    <t>70</t>
  </si>
  <si>
    <t>არსებულ არსებული წყალმზომის კვანძების დემონტაჟი (დასაწყობებით)</t>
  </si>
  <si>
    <t>87</t>
  </si>
  <si>
    <t>88</t>
  </si>
  <si>
    <t>წყლის ფილტრი d=20 მმ</t>
  </si>
  <si>
    <t>89</t>
  </si>
  <si>
    <t>დამაკავშირებელი (сгон) d=20 მმ</t>
  </si>
  <si>
    <t>91</t>
  </si>
  <si>
    <t>93</t>
  </si>
  <si>
    <t>ფოლადის მილის პირიპირა შედუღებით ადგილების შემოწმება d=110 მმ</t>
  </si>
  <si>
    <t>პოლიეთილენის ადაპტორის მილტუჩი d=90მმ</t>
  </si>
  <si>
    <t>გაზინთული (გაპოხილი) ძენძი ჩობალებისთვის (0.94 მ)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</si>
  <si>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</si>
  <si>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მილი PE 100 SDR11 PN16 d=110 მმ</t>
  </si>
  <si>
    <t>პოლიეთილენის მილი d=75 მმ 16 ატმ</t>
  </si>
  <si>
    <t>მილი PE 100 SDR11 PN16 d=25 მმ</t>
  </si>
  <si>
    <t>თუჯის d=100 მმ PN16 ურდული</t>
  </si>
  <si>
    <t>თუჯის d=50 PN16 ურდული</t>
  </si>
  <si>
    <t>ვანტუზი d=50მმ PN16</t>
  </si>
  <si>
    <t>პოლიეთილენის შესადუღებელი ქურო d=25 მმ</t>
  </si>
  <si>
    <t>პოლიეთილენის სამკაპის d=110/75/110 მმ</t>
  </si>
  <si>
    <t>პოლიეთილენის სამკაპის d=110/25/110 მმ</t>
  </si>
  <si>
    <t>პოლიეთილენის სამკაპის d=75/25/75 მმ</t>
  </si>
  <si>
    <t>პოლიეთილენის ქურო-უნაგირი d=75/25 მმ</t>
  </si>
  <si>
    <t>პოლიეთილენის ადაპტორი d=63 მმ</t>
  </si>
  <si>
    <t>პოლიეთილენის მუხლი d=110 მმ 450</t>
  </si>
  <si>
    <t>პოლიეთილენის მუხლი d=110 მმ 300</t>
  </si>
  <si>
    <t>პოლიეთილენის მუხლი d=75 მმ 900</t>
  </si>
  <si>
    <t>პოლიეთილენის მუხლი d=75 მმ 450</t>
  </si>
  <si>
    <t>პოლიეთილენის გადამყვანი d=75/63 მმ</t>
  </si>
  <si>
    <t>პოლიეთილენის დამხშობი d=75 მმ</t>
  </si>
  <si>
    <t>პოლიეთილენის მილი PE 100 SDR11 PN16 d=110 მმ</t>
  </si>
  <si>
    <t>წყალსადენის პოლიეთილენის მილი PE100 SDR 11 PN 16 d=40 მმ</t>
  </si>
  <si>
    <t>პოლიეთილენის მუხლი d=25მმ 900</t>
  </si>
  <si>
    <t>პოლ/ ფოლადზე გადამყვანი d=25/20 მმ გ/ხ</t>
  </si>
  <si>
    <t>წყალმზომი (კამსტუპი) d=20 მმ</t>
  </si>
  <si>
    <t>პოლიეთილენის მილი d=90 მმ 16 ატმ</t>
  </si>
  <si>
    <t>პოლიეთილენის სამკაპის d=110/90 მმ PN16</t>
  </si>
  <si>
    <t>პოლიეთილენის მქურო d=90მმ PN16</t>
  </si>
  <si>
    <t>7-1</t>
  </si>
  <si>
    <t>წყალსადენის პოლიეთილენის მილის PE 100 SDR 11 PN16 d=110 მმ ჰიდრავლიკური გამოცდა და გარეცხვა</t>
  </si>
  <si>
    <t>9-1</t>
  </si>
  <si>
    <t>წყალსადენის პოლიეთილენის მილის PE 100 SDR 11 PN16 d=75 მმ ჰიდრავლიკური გამოცდა და გარეცხვა</t>
  </si>
  <si>
    <t>11-1</t>
  </si>
  <si>
    <t>წყალსადენის პოლიეთილენის მილის PE 100 SDR 11 PN16 d=25 მმ ჰიდრავლიკური გამოცდა და გარეცხვა</t>
  </si>
  <si>
    <t>14-1</t>
  </si>
  <si>
    <t>16</t>
  </si>
  <si>
    <t>17-1</t>
  </si>
  <si>
    <t>20-1</t>
  </si>
  <si>
    <t>ჩობალის d=114 მმ შეძენა და მოწყობა (2 ცალი)</t>
  </si>
  <si>
    <t>პოლიეთილენის ელ. შემაერთებელი ქუროს d=75 მმ PN16 მონტაჟი</t>
  </si>
  <si>
    <t>პოლიეთილენის შემაერთებელი ქუროს d=25 მმ PN16 მონტაჟი</t>
  </si>
  <si>
    <t>ფოლადის სამკაპის d=100/80/100 მმ მოწყობა (მილტუჩებით) (2 ცალი)</t>
  </si>
  <si>
    <t>36-2</t>
  </si>
  <si>
    <t>37-2</t>
  </si>
  <si>
    <t>48</t>
  </si>
  <si>
    <t>49</t>
  </si>
  <si>
    <t>50</t>
  </si>
  <si>
    <t>61</t>
  </si>
  <si>
    <t>62</t>
  </si>
  <si>
    <t>66</t>
  </si>
  <si>
    <t>ჩობალი d=80 მმ</t>
  </si>
  <si>
    <t>გაზინთული (გაპოხილი) ძენძი ჩობალებისთვის (15.0 მ)</t>
  </si>
  <si>
    <t>წყალსადენის პოლიეთილენის მილის PE 100 SDR 11 PN16 d=90 მმ ჰიდრავლიკური გამოცდა და გარეცხვა</t>
  </si>
  <si>
    <t>81-2</t>
  </si>
  <si>
    <t>85</t>
  </si>
  <si>
    <t>86</t>
  </si>
  <si>
    <t>სახანძრო მიწისქვედა ჰიდრანტი შემადგენლობით:</t>
  </si>
  <si>
    <t>პოლიეთილენის მილი PE 100 SDR 11 PN 16 d=25 მმ</t>
  </si>
  <si>
    <t>წყალმზომის კომპოზიტური ოთხკუთხა პლასტმასის ჭის (485X485X415) მმ მოწყობა</t>
  </si>
  <si>
    <t>პოლიეთილენის ქურო-უნაგირი d=110/25 მმ</t>
  </si>
  <si>
    <t>ფოლადის სამკაპის d=100/80/100 მმ მოწყობა (მილტუჩებით)</t>
  </si>
  <si>
    <t>ფოლადის სამკაპის d=100/50/100 მმ მოწყობა (მილტუჩებით)</t>
  </si>
  <si>
    <t>ფოლადის მილტუჩი d=80 მმ</t>
  </si>
  <si>
    <t>ფოლადის მუხლი d=80 მმ მოწყობა</t>
  </si>
  <si>
    <t>სფერული ვენტილი d=20 მმ</t>
  </si>
  <si>
    <t>მოძრავი ქანჩი (შტუცერი) d=20 მმ</t>
  </si>
  <si>
    <t>ფოლადის ქარხნული იზოლაციით მილი d=80(89X4.5)მმ</t>
  </si>
  <si>
    <t>ფოლადის მუხლი d=80 მმ 450 მოწყობა</t>
  </si>
  <si>
    <t>პოლიეთილენის ადაპტორი d=90 მმ</t>
  </si>
  <si>
    <t>წყალმზომის კომპოზიტური ოთხკუთხა პლასტმასის ჭ(485X485X415) მმ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</si>
  <si>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13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</si>
  <si>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</si>
  <si>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</si>
  <si>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ბეტონის B-22.5 M-300 მოწყობა სახანძრო ჰიდრანტის ხუფის (კოვერი) გარშემო</t>
  </si>
  <si>
    <t>თხრილის შევსება ქვიშა-ხრეშოვა- ნი ნარევით (ფრაქცია 0-80; 0-120 მმ) მექანიზმის გამოყენებით, 50 მ-ზე გადაადგილებით, 10 ტ-იანი პნევმოსვლიანი სატკეპნით (k=0.98-1.25)</t>
  </si>
  <si>
    <t>პოლიეთილენის მილის PE 100 SDR11 PN16 d=110 მმ მონტაჟი, (პირაპირა შედუღებით)</t>
  </si>
  <si>
    <t>წყალსადენის პოლიეთილენის მილის მონტაჟი PE 100 SDR 11 PN 16 d=75 მმ (პირაპირა შედუღებით)</t>
  </si>
  <si>
    <t>პოლიეთილენის მილის PE 100 SDR11 PN16 d=25 მმ მონტაჟი, (პირაპირა შედუღებით)</t>
  </si>
  <si>
    <t>რ/ბ ანაკრები წრიული ჭის D=2000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</si>
  <si>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რ/ბ ანაკრები წრიული ჭის D=1.0 მ Hსრ=1.8 მ (2 კომპ) B-22.5 M-300 შეძენა-მონტაჟი, რკ/ბ მრგვალი ძირის ფილა;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</si>
  <si>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თუჯის d=100 მმ PN16 ურდულის მოწყობა</t>
  </si>
  <si>
    <t>თუჯის d=80 PN16 ურდულის მოწყობა</t>
  </si>
  <si>
    <t>თუჯის d=50 PN16 ურდულის მოწყობა</t>
  </si>
  <si>
    <t>ვანტუზის მონტაჟი d-50 მმ PN16</t>
  </si>
  <si>
    <t>ჩობალის d=165 მმ შეძენა და მოწყობა (4 ცალი)</t>
  </si>
  <si>
    <t>ჩობალის d=140 მმ შეძენა და მოწყობა (1 ცალი)</t>
  </si>
  <si>
    <t>პოლიეთილენის ელ. შემაერთებელი ქუროს d=110 მმ PN16 მონტაჟი</t>
  </si>
  <si>
    <t>პოლიეთილენის სამკაპის d=110/75/110 მმ მოწყობა</t>
  </si>
  <si>
    <t>პოლიეთილენის სამკაპის d=110/25/110 მმ მოწყობა</t>
  </si>
  <si>
    <t>პოლიეთილენის სამკაპის d=75/25/75 მმ მოწყობა</t>
  </si>
  <si>
    <t>პოლიეთილენის ქურო-უნაგირი d=110/25 მმ მოწყობა</t>
  </si>
  <si>
    <t>პოლიეთილენის ქურო-უნაგირი d=75/25 მმ მოწყობა</t>
  </si>
  <si>
    <t>ფოლადის სამკაპის d=100/50/100 მმ მოწყობა (მილტუჩებით) (1 ცალი)</t>
  </si>
  <si>
    <t>ფოლადის სამკაპის d=80 მმ მოწყობა (მილტუჩებით) (1 ცალი)</t>
  </si>
  <si>
    <t>პოლიეთილენის ადაპტორის მილტუჩით d=110 მმ მოწყობა</t>
  </si>
  <si>
    <t>პოლიეთილენის ადაპტორის მილტუჩით d=63 მმ მოწყობა</t>
  </si>
  <si>
    <t>ფოლადის მილტუჩის მოწყობა d=80 მმ</t>
  </si>
  <si>
    <t>ფოლადის მუხლის d=80 მმ მოწყობა (2 ცალი)</t>
  </si>
  <si>
    <t>პოლიეთილენის მუხლის d=110 მმ, 450 მოწყობა</t>
  </si>
  <si>
    <t>პოლიეთილენის მუხლის d=110 მმ, 300 მოწყობა</t>
  </si>
  <si>
    <t>პოლიეთილენის მუხლის d=75მმ, 900 მოწყობა</t>
  </si>
  <si>
    <t>პოლიეთილენის მუხლის d=75მმ, 450 მოწყობა</t>
  </si>
  <si>
    <t>პოლიეთილენის გადამყვანის d=75/63მმ, მოწყობა</t>
  </si>
  <si>
    <t>არსებული პოლიეთილენის d=110 მმ-იანი მილის ჩაჭრა</t>
  </si>
  <si>
    <t>არსებული პოლიეთილენის d=75 მმ-იანი მილის ჩაჭრა</t>
  </si>
  <si>
    <t>პოლიეთილენის დამხშობის d=110მმ, მოწყობა</t>
  </si>
  <si>
    <t>პოლიეთილენის დამხშობის d=75მმ, მოწყობა</t>
  </si>
  <si>
    <t>სასიგნალო ლენტის (შიდა მხრიდან უჟანგავი ზოლით) მოწყობა თხრილში</t>
  </si>
  <si>
    <t>საყრდენი ფოლადის მილის d=51/3 მმ L=0.3მ მოწყობა ფოლადის ფურცლით (5 ცალი)</t>
  </si>
  <si>
    <t>საპროექტო პოლიეთილენის d=110 მმ-იანი მილის გადაერთება არსებულ d=110 მმ-იან პოლიეთი- ლენის მილზე</t>
  </si>
  <si>
    <t>საპროექტო პოლიეთილენის d=75 მმ-იანი მილის გადაერთება არსებულ d=110 მმ-იან პოლიეთი- ლენის მილზე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</si>
  <si>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</si>
  <si>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მილის PE 100 SDR 11 PN16 d=40 მმ ჰერმეტულობაზე გამოცდა</t>
  </si>
  <si>
    <t>მიწის თხრილიდან წყალამოღვრა თვითშემწოვი ტიპის ტუმბო- აგრეგატით, წარმადობით Q=25მ³/სთ, აწევის სიმაღლით H=20 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</si>
  <si>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</si>
  <si>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</si>
  <si>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 ბეტონის ჭის 1X0.4X0.8 მ, (15 კომპ.) დემონტაჟი (ლითონის გადახურვის ფურცლის დასაწყობებით)</t>
  </si>
  <si>
    <t>დემონტირებული რკ. ბეტონის ჭების და დემონტირებული პლასტმასის ჭების (კოვერი) ნატეხების დატვირთვა ავტოთვითმცლელზე და გატანა ნაგავსაყრელზე</t>
  </si>
  <si>
    <t>არსებულ პლასტმასის ჭების (კოვერი) (15 კომპ.) დემონტაჟი დასაწყობებით)</t>
  </si>
  <si>
    <t>დემონტირებული ჭის გდახურვის ლითონის ფურცლის (15 ცალი); წყალმზომის კვანძების (30 ცალი) და დემონტირებული პლასტმასის ჭების (კოვერი) (15 ცალი) დატვირთვა ავტოთვითმცლელზე გატანა და გადმოტვირთვა (დასაწყობება) 8 კმ-ზე</t>
  </si>
  <si>
    <t>მონოლითური რკ. ბეტონის ჭის 1000X650X700 მმ (შიდა ზომა) (15 ცალი) მოწყობა, გადახურვის რკ. ბეტონის ფილა თუჯის ჩარჩო ხუჯით; ჰიდროიზოლაციით</t>
  </si>
  <si>
    <t>პოლიეთილენის მუხლის შეძენა, მოწყობა d=25მმ 900</t>
  </si>
  <si>
    <t>პოლ/ ფოლადზე გადამყვანის d=25/20 მმ გ/ხ მოწყობა</t>
  </si>
  <si>
    <t>სფერული ვენტილის d=20 მმ შეძენა და მონტაჟი</t>
  </si>
  <si>
    <t>წყლის ფილტრის d=20 მმ მოწყობა</t>
  </si>
  <si>
    <t>წყალმზომისა (კამსტუპი) და მოძრავი ქანჩის d=20 მმ მოწყობა</t>
  </si>
  <si>
    <t>დამაკავშირებელის (сгон) მოწყობა d=20 მმ (71 ცალი)</t>
  </si>
  <si>
    <t>ჩობალის d=80 მმ მოწყობა (30 ცალი)</t>
  </si>
  <si>
    <t>მიწისქვედა სახანძრო ჰიდრანტის მოწყობა d=110 მმ მილზე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</si>
  <si>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</si>
  <si>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ფოლადის d=80(89X4.5)მმ ქარხნული იზოლაციით მილის შეძენა და მონტაჟი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</si>
  <si>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</si>
  <si>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</si>
  <si>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წყალსადენის პოლიეთილენის მილის მონტაჟი PE 100 SDR 11 PN 16 d=90 მმ</t>
  </si>
  <si>
    <t>ფოლადის მუხლის d=80 მმ 450 მოწყობა (2 ცალი)</t>
  </si>
  <si>
    <t>პოლიეთილენის ადაპტორის მილტუჩით d=90 მმ მოწყობა</t>
  </si>
  <si>
    <t>პოლიეთილენის სამკაპის d=110/90 მმ PN16 მოწყობა</t>
  </si>
  <si>
    <t>პოლიეთილენის ქუროს მოწყობა d=90მმ PN16</t>
  </si>
  <si>
    <t>ჩობალის d=140 მმ მოწყობა (2 ცალი)</t>
  </si>
  <si>
    <t>ბეტონის საყრდენი ბალიშის მოწყობა, ბეტონის მარკა B-25 (0.4*0.4*0.2) მ (2 ცალი)</t>
  </si>
  <si>
    <t>საყრდენი ფოლადის მილის d=51/3 მმ L=0.3მ მოწყობა ფოლადის ფურცლით (2 ცალი)</t>
  </si>
  <si>
    <t>სახანძრო მიწისქვედა ჰიდრანტების (კომპლექტი) მოწყობა d=80 მმ</t>
  </si>
  <si>
    <t>საპროექტო პოლიეთილენის d=25 მმ-იანი მილის გადაერთება არსებულ პოლიეთილენის d=25მმ-იან მილზე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</si>
</sst>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7" xfId="2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7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6"/>
  <sheetViews>
    <sheetView showGridLines="0" tabSelected="1" zoomScale="80" zoomScaleNormal="80" workbookViewId="0">
      <pane xSplit="2" ySplit="6" topLeftCell="C153" activePane="bottomRight" state="frozen"/>
      <selection pane="topRight" activeCell="C1" sqref="C1"/>
      <selection pane="bottomLeft" activeCell="A7" sqref="A7"/>
      <selection pane="bottomRight" activeCell="G165" sqref="G16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6"/>
    </row>
    <row r="5" spans="1:10" ht="16.5" thickBot="1" x14ac:dyDescent="0.4">
      <c r="A5" s="294"/>
      <c r="B5" s="297"/>
      <c r="C5" s="297"/>
      <c r="D5" s="297"/>
      <c r="E5" s="299"/>
      <c r="F5" s="296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814</v>
      </c>
      <c r="B7" s="279" t="s">
        <v>917</v>
      </c>
      <c r="C7" s="84" t="s">
        <v>773</v>
      </c>
      <c r="D7" s="280">
        <v>989.06999999999994</v>
      </c>
      <c r="E7" s="181"/>
      <c r="F7" s="181">
        <f>D7*E7</f>
        <v>0</v>
      </c>
      <c r="G7" s="252" t="s">
        <v>805</v>
      </c>
    </row>
    <row r="8" spans="1:10" s="67" customFormat="1" ht="16.5" x14ac:dyDescent="0.35">
      <c r="A8" s="43" t="s">
        <v>117</v>
      </c>
      <c r="B8" s="281" t="s">
        <v>918</v>
      </c>
      <c r="C8" s="84" t="s">
        <v>773</v>
      </c>
      <c r="D8" s="52">
        <v>384.69031495000002</v>
      </c>
      <c r="E8" s="181"/>
      <c r="F8" s="181">
        <f t="shared" ref="F8:F71" si="0">D8*E8</f>
        <v>0</v>
      </c>
      <c r="G8" s="252" t="s">
        <v>805</v>
      </c>
    </row>
    <row r="9" spans="1:10" s="67" customFormat="1" ht="16.5" x14ac:dyDescent="0.35">
      <c r="A9" s="43" t="s">
        <v>118</v>
      </c>
      <c r="B9" s="281" t="s">
        <v>919</v>
      </c>
      <c r="C9" s="39" t="s">
        <v>773</v>
      </c>
      <c r="D9" s="46">
        <v>2.5499999999999998</v>
      </c>
      <c r="E9" s="181"/>
      <c r="F9" s="181">
        <f t="shared" si="0"/>
        <v>0</v>
      </c>
      <c r="G9" s="252" t="s">
        <v>805</v>
      </c>
    </row>
    <row r="10" spans="1:10" s="67" customFormat="1" ht="16.5" x14ac:dyDescent="0.35">
      <c r="A10" s="43" t="s">
        <v>248</v>
      </c>
      <c r="B10" s="282" t="s">
        <v>920</v>
      </c>
      <c r="C10" s="39" t="s">
        <v>773</v>
      </c>
      <c r="D10" s="46">
        <v>0.31</v>
      </c>
      <c r="E10" s="181"/>
      <c r="F10" s="181">
        <f t="shared" si="0"/>
        <v>0</v>
      </c>
      <c r="G10" s="252" t="s">
        <v>805</v>
      </c>
    </row>
    <row r="11" spans="1:10" ht="16.5" x14ac:dyDescent="0.35">
      <c r="A11" s="43" t="s">
        <v>119</v>
      </c>
      <c r="B11" s="283" t="s">
        <v>921</v>
      </c>
      <c r="C11" s="84" t="s">
        <v>773</v>
      </c>
      <c r="D11" s="280">
        <v>547.80999999999995</v>
      </c>
      <c r="E11" s="181"/>
      <c r="F11" s="181">
        <f t="shared" si="0"/>
        <v>0</v>
      </c>
      <c r="G11" s="252" t="s">
        <v>805</v>
      </c>
    </row>
    <row r="12" spans="1:10" ht="16.5" x14ac:dyDescent="0.35">
      <c r="A12" s="43" t="s">
        <v>251</v>
      </c>
      <c r="B12" s="282" t="s">
        <v>815</v>
      </c>
      <c r="C12" s="284" t="s">
        <v>848</v>
      </c>
      <c r="D12" s="280">
        <v>11</v>
      </c>
      <c r="E12" s="181"/>
      <c r="F12" s="181">
        <f t="shared" si="0"/>
        <v>0</v>
      </c>
      <c r="G12" s="252" t="s">
        <v>805</v>
      </c>
    </row>
    <row r="13" spans="1:10" x14ac:dyDescent="0.35">
      <c r="A13" s="43" t="s">
        <v>252</v>
      </c>
      <c r="B13" s="285" t="s">
        <v>922</v>
      </c>
      <c r="C13" s="51" t="s">
        <v>818</v>
      </c>
      <c r="D13" s="56">
        <v>422</v>
      </c>
      <c r="E13" s="181"/>
      <c r="F13" s="181">
        <f t="shared" si="0"/>
        <v>0</v>
      </c>
      <c r="G13" s="252" t="s">
        <v>805</v>
      </c>
    </row>
    <row r="14" spans="1:10" x14ac:dyDescent="0.35">
      <c r="A14" s="43" t="s">
        <v>875</v>
      </c>
      <c r="B14" s="286" t="s">
        <v>849</v>
      </c>
      <c r="C14" s="51" t="s">
        <v>818</v>
      </c>
      <c r="D14" s="52">
        <v>426.22</v>
      </c>
      <c r="E14" s="181"/>
      <c r="F14" s="181">
        <f t="shared" si="0"/>
        <v>0</v>
      </c>
      <c r="G14" s="252" t="s">
        <v>812</v>
      </c>
    </row>
    <row r="15" spans="1:10" s="67" customFormat="1" x14ac:dyDescent="0.35">
      <c r="A15" s="43" t="s">
        <v>260</v>
      </c>
      <c r="B15" s="285" t="s">
        <v>876</v>
      </c>
      <c r="C15" s="51" t="s">
        <v>27</v>
      </c>
      <c r="D15" s="56">
        <v>422</v>
      </c>
      <c r="E15" s="181"/>
      <c r="F15" s="181">
        <f t="shared" si="0"/>
        <v>0</v>
      </c>
      <c r="G15" s="252" t="s">
        <v>805</v>
      </c>
    </row>
    <row r="16" spans="1:10" s="67" customFormat="1" x14ac:dyDescent="0.35">
      <c r="A16" s="49">
        <v>9</v>
      </c>
      <c r="B16" s="285" t="s">
        <v>923</v>
      </c>
      <c r="C16" s="51" t="s">
        <v>27</v>
      </c>
      <c r="D16" s="56">
        <v>405</v>
      </c>
      <c r="E16" s="181"/>
      <c r="F16" s="181">
        <f t="shared" si="0"/>
        <v>0</v>
      </c>
      <c r="G16" s="252" t="s">
        <v>805</v>
      </c>
    </row>
    <row r="17" spans="1:218" x14ac:dyDescent="0.35">
      <c r="A17" s="49" t="s">
        <v>877</v>
      </c>
      <c r="B17" s="285" t="s">
        <v>850</v>
      </c>
      <c r="C17" s="51" t="s">
        <v>27</v>
      </c>
      <c r="D17" s="56">
        <v>409.05</v>
      </c>
      <c r="E17" s="181"/>
      <c r="F17" s="181">
        <f t="shared" si="0"/>
        <v>0</v>
      </c>
      <c r="G17" s="252" t="s">
        <v>812</v>
      </c>
    </row>
    <row r="18" spans="1:218" x14ac:dyDescent="0.35">
      <c r="A18" s="49">
        <v>10</v>
      </c>
      <c r="B18" s="285" t="s">
        <v>878</v>
      </c>
      <c r="C18" s="51" t="s">
        <v>27</v>
      </c>
      <c r="D18" s="56">
        <v>405</v>
      </c>
      <c r="E18" s="181"/>
      <c r="F18" s="181">
        <f t="shared" si="0"/>
        <v>0</v>
      </c>
      <c r="G18" s="252" t="s">
        <v>805</v>
      </c>
    </row>
    <row r="19" spans="1:218" s="67" customFormat="1" x14ac:dyDescent="0.35">
      <c r="A19" s="43" t="s">
        <v>305</v>
      </c>
      <c r="B19" s="285" t="s">
        <v>924</v>
      </c>
      <c r="C19" s="51" t="s">
        <v>818</v>
      </c>
      <c r="D19" s="56">
        <v>224</v>
      </c>
      <c r="E19" s="181"/>
      <c r="F19" s="181">
        <f t="shared" si="0"/>
        <v>0</v>
      </c>
      <c r="G19" s="252" t="s">
        <v>805</v>
      </c>
    </row>
    <row r="20" spans="1:218" x14ac:dyDescent="0.35">
      <c r="A20" s="43" t="s">
        <v>879</v>
      </c>
      <c r="B20" s="286" t="s">
        <v>851</v>
      </c>
      <c r="C20" s="51" t="s">
        <v>818</v>
      </c>
      <c r="D20" s="52">
        <v>226.24</v>
      </c>
      <c r="E20" s="181"/>
      <c r="F20" s="181">
        <f t="shared" si="0"/>
        <v>0</v>
      </c>
      <c r="G20" s="252" t="s">
        <v>812</v>
      </c>
    </row>
    <row r="21" spans="1:218" x14ac:dyDescent="0.35">
      <c r="A21" s="43" t="s">
        <v>816</v>
      </c>
      <c r="B21" s="285" t="s">
        <v>880</v>
      </c>
      <c r="C21" s="51" t="s">
        <v>27</v>
      </c>
      <c r="D21" s="56">
        <v>224</v>
      </c>
      <c r="E21" s="181"/>
      <c r="F21" s="181">
        <f t="shared" si="0"/>
        <v>0</v>
      </c>
      <c r="G21" s="252" t="s">
        <v>805</v>
      </c>
    </row>
    <row r="22" spans="1:218" x14ac:dyDescent="0.35">
      <c r="A22" s="43" t="s">
        <v>817</v>
      </c>
      <c r="B22" s="285" t="s">
        <v>925</v>
      </c>
      <c r="C22" s="70" t="s">
        <v>512</v>
      </c>
      <c r="D22" s="273">
        <v>1</v>
      </c>
      <c r="E22" s="181"/>
      <c r="F22" s="181">
        <f t="shared" si="0"/>
        <v>0</v>
      </c>
      <c r="G22" s="252" t="s">
        <v>805</v>
      </c>
    </row>
    <row r="23" spans="1:218" x14ac:dyDescent="0.35">
      <c r="A23" s="43" t="s">
        <v>819</v>
      </c>
      <c r="B23" s="285" t="s">
        <v>806</v>
      </c>
      <c r="C23" s="51" t="s">
        <v>28</v>
      </c>
      <c r="D23" s="54">
        <v>1</v>
      </c>
      <c r="E23" s="181"/>
      <c r="F23" s="181">
        <f t="shared" si="0"/>
        <v>0</v>
      </c>
      <c r="G23" s="252" t="s">
        <v>812</v>
      </c>
    </row>
    <row r="24" spans="1:218" s="67" customFormat="1" x14ac:dyDescent="0.35">
      <c r="A24" s="43" t="s">
        <v>820</v>
      </c>
      <c r="B24" s="285" t="s">
        <v>926</v>
      </c>
      <c r="C24" s="70" t="s">
        <v>512</v>
      </c>
      <c r="D24" s="274">
        <v>2</v>
      </c>
      <c r="E24" s="181"/>
      <c r="F24" s="181">
        <f t="shared" si="0"/>
        <v>0</v>
      </c>
      <c r="G24" s="252" t="s">
        <v>805</v>
      </c>
    </row>
    <row r="25" spans="1:218" x14ac:dyDescent="0.35">
      <c r="A25" s="43" t="s">
        <v>881</v>
      </c>
      <c r="B25" s="285" t="s">
        <v>806</v>
      </c>
      <c r="C25" s="51" t="s">
        <v>28</v>
      </c>
      <c r="D25" s="56">
        <v>2</v>
      </c>
      <c r="E25" s="181"/>
      <c r="F25" s="181">
        <f t="shared" si="0"/>
        <v>0</v>
      </c>
      <c r="G25" s="252" t="s">
        <v>812</v>
      </c>
      <c r="H25" s="90"/>
    </row>
    <row r="26" spans="1:218" x14ac:dyDescent="0.35">
      <c r="A26" s="43" t="s">
        <v>547</v>
      </c>
      <c r="B26" s="282" t="s">
        <v>822</v>
      </c>
      <c r="C26" s="51" t="s">
        <v>27</v>
      </c>
      <c r="D26" s="56">
        <v>15</v>
      </c>
      <c r="E26" s="181"/>
      <c r="F26" s="181">
        <f t="shared" si="0"/>
        <v>0</v>
      </c>
      <c r="G26" s="252" t="s">
        <v>805</v>
      </c>
      <c r="H26" s="90"/>
    </row>
    <row r="27" spans="1:218" x14ac:dyDescent="0.45">
      <c r="A27" s="43" t="s">
        <v>882</v>
      </c>
      <c r="B27" s="8" t="s">
        <v>823</v>
      </c>
      <c r="C27" s="84" t="s">
        <v>52</v>
      </c>
      <c r="D27" s="275">
        <v>7.5</v>
      </c>
      <c r="E27" s="181"/>
      <c r="F27" s="181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43" t="s">
        <v>467</v>
      </c>
      <c r="B28" s="8" t="s">
        <v>927</v>
      </c>
      <c r="C28" s="84" t="s">
        <v>28</v>
      </c>
      <c r="D28" s="275">
        <v>1</v>
      </c>
      <c r="E28" s="181"/>
      <c r="F28" s="181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43" t="s">
        <v>883</v>
      </c>
      <c r="B29" s="8" t="s">
        <v>852</v>
      </c>
      <c r="C29" s="84" t="s">
        <v>28</v>
      </c>
      <c r="D29" s="88">
        <v>1</v>
      </c>
      <c r="E29" s="181"/>
      <c r="F29" s="181">
        <f t="shared" si="0"/>
        <v>0</v>
      </c>
      <c r="G29" s="252" t="s">
        <v>812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43" t="s">
        <v>548</v>
      </c>
      <c r="B30" s="8" t="s">
        <v>928</v>
      </c>
      <c r="C30" s="84" t="s">
        <v>28</v>
      </c>
      <c r="D30" s="275">
        <v>2</v>
      </c>
      <c r="E30" s="181"/>
      <c r="F30" s="181">
        <f t="shared" si="0"/>
        <v>0</v>
      </c>
      <c r="G30" s="252" t="s">
        <v>805</v>
      </c>
      <c r="H30" s="90"/>
    </row>
    <row r="31" spans="1:218" s="55" customFormat="1" x14ac:dyDescent="0.35">
      <c r="A31" s="43" t="s">
        <v>549</v>
      </c>
      <c r="B31" s="8" t="s">
        <v>809</v>
      </c>
      <c r="C31" s="84" t="s">
        <v>28</v>
      </c>
      <c r="D31" s="88">
        <v>2</v>
      </c>
      <c r="E31" s="181"/>
      <c r="F31" s="181">
        <f t="shared" si="0"/>
        <v>0</v>
      </c>
      <c r="G31" s="252" t="s">
        <v>812</v>
      </c>
    </row>
    <row r="32" spans="1:218" s="55" customFormat="1" x14ac:dyDescent="0.35">
      <c r="A32" s="43" t="s">
        <v>821</v>
      </c>
      <c r="B32" s="8" t="s">
        <v>929</v>
      </c>
      <c r="C32" s="84" t="s">
        <v>28</v>
      </c>
      <c r="D32" s="275">
        <v>2</v>
      </c>
      <c r="E32" s="181"/>
      <c r="F32" s="181">
        <f t="shared" si="0"/>
        <v>0</v>
      </c>
      <c r="G32" s="252" t="s">
        <v>805</v>
      </c>
    </row>
    <row r="33" spans="1:8" s="254" customFormat="1" x14ac:dyDescent="0.45">
      <c r="A33" s="43" t="s">
        <v>552</v>
      </c>
      <c r="B33" s="8" t="s">
        <v>853</v>
      </c>
      <c r="C33" s="84" t="s">
        <v>28</v>
      </c>
      <c r="D33" s="88">
        <v>2</v>
      </c>
      <c r="E33" s="181"/>
      <c r="F33" s="181">
        <f t="shared" si="0"/>
        <v>0</v>
      </c>
      <c r="G33" s="252" t="s">
        <v>812</v>
      </c>
      <c r="H33" s="90"/>
    </row>
    <row r="34" spans="1:8" s="253" customFormat="1" x14ac:dyDescent="0.45">
      <c r="A34" s="49" t="s">
        <v>554</v>
      </c>
      <c r="B34" s="285" t="s">
        <v>930</v>
      </c>
      <c r="C34" s="51" t="s">
        <v>68</v>
      </c>
      <c r="D34" s="275">
        <v>1</v>
      </c>
      <c r="E34" s="181"/>
      <c r="F34" s="181">
        <f t="shared" si="0"/>
        <v>0</v>
      </c>
      <c r="G34" s="252" t="s">
        <v>805</v>
      </c>
    </row>
    <row r="35" spans="1:8" s="253" customFormat="1" x14ac:dyDescent="0.45">
      <c r="A35" s="49" t="s">
        <v>884</v>
      </c>
      <c r="B35" s="285" t="s">
        <v>854</v>
      </c>
      <c r="C35" s="51" t="s">
        <v>68</v>
      </c>
      <c r="D35" s="56">
        <v>1</v>
      </c>
      <c r="E35" s="181"/>
      <c r="F35" s="181">
        <f t="shared" si="0"/>
        <v>0</v>
      </c>
      <c r="G35" s="252" t="s">
        <v>812</v>
      </c>
      <c r="H35" s="90"/>
    </row>
    <row r="36" spans="1:8" s="253" customFormat="1" x14ac:dyDescent="0.45">
      <c r="A36" s="43" t="s">
        <v>555</v>
      </c>
      <c r="B36" s="285" t="s">
        <v>931</v>
      </c>
      <c r="C36" s="51" t="s">
        <v>28</v>
      </c>
      <c r="D36" s="56">
        <v>4</v>
      </c>
      <c r="E36" s="181"/>
      <c r="F36" s="181">
        <f t="shared" si="0"/>
        <v>0</v>
      </c>
      <c r="G36" s="252" t="s">
        <v>805</v>
      </c>
    </row>
    <row r="37" spans="1:8" s="253" customFormat="1" x14ac:dyDescent="0.45">
      <c r="A37" s="43" t="s">
        <v>557</v>
      </c>
      <c r="B37" s="285" t="s">
        <v>932</v>
      </c>
      <c r="C37" s="51" t="s">
        <v>28</v>
      </c>
      <c r="D37" s="56">
        <v>1</v>
      </c>
      <c r="E37" s="181"/>
      <c r="F37" s="181">
        <f t="shared" si="0"/>
        <v>0</v>
      </c>
      <c r="G37" s="252" t="s">
        <v>805</v>
      </c>
      <c r="H37" s="90"/>
    </row>
    <row r="38" spans="1:8" s="253" customFormat="1" x14ac:dyDescent="0.45">
      <c r="A38" s="43" t="s">
        <v>559</v>
      </c>
      <c r="B38" s="285" t="s">
        <v>885</v>
      </c>
      <c r="C38" s="51" t="s">
        <v>28</v>
      </c>
      <c r="D38" s="56">
        <v>2</v>
      </c>
      <c r="E38" s="181"/>
      <c r="F38" s="181">
        <f t="shared" si="0"/>
        <v>0</v>
      </c>
      <c r="G38" s="252" t="s">
        <v>805</v>
      </c>
    </row>
    <row r="39" spans="1:8" s="253" customFormat="1" x14ac:dyDescent="0.45">
      <c r="A39" s="43" t="s">
        <v>561</v>
      </c>
      <c r="B39" s="8" t="s">
        <v>827</v>
      </c>
      <c r="C39" s="51" t="s">
        <v>27</v>
      </c>
      <c r="D39" s="85">
        <v>1.95</v>
      </c>
      <c r="E39" s="181"/>
      <c r="F39" s="181">
        <f t="shared" si="0"/>
        <v>0</v>
      </c>
      <c r="G39" s="252" t="s">
        <v>805</v>
      </c>
      <c r="H39" s="90"/>
    </row>
    <row r="40" spans="1:8" x14ac:dyDescent="0.35">
      <c r="A40" s="43" t="s">
        <v>456</v>
      </c>
      <c r="B40" s="285" t="s">
        <v>933</v>
      </c>
      <c r="C40" s="51" t="s">
        <v>28</v>
      </c>
      <c r="D40" s="56">
        <v>2</v>
      </c>
      <c r="E40" s="181"/>
      <c r="F40" s="181">
        <f t="shared" si="0"/>
        <v>0</v>
      </c>
      <c r="G40" s="252" t="s">
        <v>805</v>
      </c>
    </row>
    <row r="41" spans="1:8" x14ac:dyDescent="0.35">
      <c r="A41" s="43" t="s">
        <v>563</v>
      </c>
      <c r="B41" s="285" t="s">
        <v>828</v>
      </c>
      <c r="C41" s="51" t="s">
        <v>28</v>
      </c>
      <c r="D41" s="56">
        <v>2</v>
      </c>
      <c r="E41" s="181"/>
      <c r="F41" s="181">
        <f t="shared" si="0"/>
        <v>0</v>
      </c>
      <c r="G41" s="252" t="s">
        <v>812</v>
      </c>
      <c r="H41" s="90"/>
    </row>
    <row r="42" spans="1:8" x14ac:dyDescent="0.35">
      <c r="A42" s="43" t="s">
        <v>564</v>
      </c>
      <c r="B42" s="285" t="s">
        <v>886</v>
      </c>
      <c r="C42" s="51" t="s">
        <v>28</v>
      </c>
      <c r="D42" s="56">
        <v>1</v>
      </c>
      <c r="E42" s="181"/>
      <c r="F42" s="181">
        <f t="shared" si="0"/>
        <v>0</v>
      </c>
      <c r="G42" s="252" t="s">
        <v>805</v>
      </c>
    </row>
    <row r="43" spans="1:8" x14ac:dyDescent="0.35">
      <c r="A43" s="43" t="s">
        <v>565</v>
      </c>
      <c r="B43" s="285" t="s">
        <v>830</v>
      </c>
      <c r="C43" s="51" t="s">
        <v>28</v>
      </c>
      <c r="D43" s="56">
        <v>1</v>
      </c>
      <c r="E43" s="181"/>
      <c r="F43" s="181">
        <f t="shared" si="0"/>
        <v>0</v>
      </c>
      <c r="G43" s="252" t="s">
        <v>812</v>
      </c>
      <c r="H43" s="90"/>
    </row>
    <row r="44" spans="1:8" s="55" customFormat="1" x14ac:dyDescent="0.35">
      <c r="A44" s="43" t="s">
        <v>566</v>
      </c>
      <c r="B44" s="285" t="s">
        <v>887</v>
      </c>
      <c r="C44" s="51" t="s">
        <v>28</v>
      </c>
      <c r="D44" s="56">
        <v>71</v>
      </c>
      <c r="E44" s="181"/>
      <c r="F44" s="181">
        <f t="shared" si="0"/>
        <v>0</v>
      </c>
      <c r="G44" s="252" t="s">
        <v>805</v>
      </c>
    </row>
    <row r="45" spans="1:8" s="55" customFormat="1" x14ac:dyDescent="0.35">
      <c r="A45" s="43" t="s">
        <v>567</v>
      </c>
      <c r="B45" s="285" t="s">
        <v>855</v>
      </c>
      <c r="C45" s="51" t="s">
        <v>28</v>
      </c>
      <c r="D45" s="56">
        <v>71</v>
      </c>
      <c r="E45" s="181"/>
      <c r="F45" s="181">
        <f t="shared" si="0"/>
        <v>0</v>
      </c>
      <c r="G45" s="252" t="s">
        <v>812</v>
      </c>
      <c r="H45" s="90"/>
    </row>
    <row r="46" spans="1:8" x14ac:dyDescent="0.35">
      <c r="A46" s="43" t="s">
        <v>306</v>
      </c>
      <c r="B46" s="285" t="s">
        <v>934</v>
      </c>
      <c r="C46" s="51" t="s">
        <v>28</v>
      </c>
      <c r="D46" s="56">
        <v>3</v>
      </c>
      <c r="E46" s="181"/>
      <c r="F46" s="181">
        <f t="shared" si="0"/>
        <v>0</v>
      </c>
      <c r="G46" s="252" t="s">
        <v>805</v>
      </c>
    </row>
    <row r="47" spans="1:8" x14ac:dyDescent="0.35">
      <c r="A47" s="43" t="s">
        <v>568</v>
      </c>
      <c r="B47" s="285" t="s">
        <v>856</v>
      </c>
      <c r="C47" s="51" t="s">
        <v>28</v>
      </c>
      <c r="D47" s="52">
        <v>3</v>
      </c>
      <c r="E47" s="181"/>
      <c r="F47" s="181">
        <f t="shared" si="0"/>
        <v>0</v>
      </c>
      <c r="G47" s="252" t="s">
        <v>812</v>
      </c>
      <c r="H47" s="90"/>
    </row>
    <row r="48" spans="1:8" x14ac:dyDescent="0.35">
      <c r="A48" s="43" t="s">
        <v>824</v>
      </c>
      <c r="B48" s="285" t="s">
        <v>935</v>
      </c>
      <c r="C48" s="51" t="s">
        <v>28</v>
      </c>
      <c r="D48" s="56">
        <v>24</v>
      </c>
      <c r="E48" s="181"/>
      <c r="F48" s="181">
        <f t="shared" si="0"/>
        <v>0</v>
      </c>
      <c r="G48" s="252" t="s">
        <v>805</v>
      </c>
    </row>
    <row r="49" spans="1:8" x14ac:dyDescent="0.35">
      <c r="A49" s="43" t="s">
        <v>569</v>
      </c>
      <c r="B49" s="285" t="s">
        <v>857</v>
      </c>
      <c r="C49" s="51" t="s">
        <v>28</v>
      </c>
      <c r="D49" s="56">
        <v>24</v>
      </c>
      <c r="E49" s="181"/>
      <c r="F49" s="181">
        <f t="shared" si="0"/>
        <v>0</v>
      </c>
      <c r="G49" s="252" t="s">
        <v>812</v>
      </c>
      <c r="H49" s="90"/>
    </row>
    <row r="50" spans="1:8" x14ac:dyDescent="0.35">
      <c r="A50" s="43" t="s">
        <v>825</v>
      </c>
      <c r="B50" s="285" t="s">
        <v>936</v>
      </c>
      <c r="C50" s="51" t="s">
        <v>28</v>
      </c>
      <c r="D50" s="56">
        <v>21</v>
      </c>
      <c r="E50" s="181"/>
      <c r="F50" s="181">
        <f t="shared" si="0"/>
        <v>0</v>
      </c>
      <c r="G50" s="252" t="s">
        <v>805</v>
      </c>
    </row>
    <row r="51" spans="1:8" x14ac:dyDescent="0.35">
      <c r="A51" s="43" t="s">
        <v>570</v>
      </c>
      <c r="B51" s="285" t="s">
        <v>858</v>
      </c>
      <c r="C51" s="51" t="s">
        <v>28</v>
      </c>
      <c r="D51" s="56">
        <v>21</v>
      </c>
      <c r="E51" s="181"/>
      <c r="F51" s="181">
        <f t="shared" si="0"/>
        <v>0</v>
      </c>
      <c r="G51" s="252" t="s">
        <v>812</v>
      </c>
      <c r="H51" s="90"/>
    </row>
    <row r="52" spans="1:8" s="55" customFormat="1" x14ac:dyDescent="0.35">
      <c r="A52" s="43" t="s">
        <v>826</v>
      </c>
      <c r="B52" s="285" t="s">
        <v>937</v>
      </c>
      <c r="C52" s="51" t="s">
        <v>28</v>
      </c>
      <c r="D52" s="56">
        <v>12</v>
      </c>
      <c r="E52" s="181"/>
      <c r="F52" s="181">
        <f t="shared" si="0"/>
        <v>0</v>
      </c>
      <c r="G52" s="252" t="s">
        <v>805</v>
      </c>
    </row>
    <row r="53" spans="1:8" s="55" customFormat="1" x14ac:dyDescent="0.35">
      <c r="A53" s="43" t="s">
        <v>571</v>
      </c>
      <c r="B53" s="285" t="s">
        <v>906</v>
      </c>
      <c r="C53" s="51" t="s">
        <v>28</v>
      </c>
      <c r="D53" s="56">
        <v>12</v>
      </c>
      <c r="E53" s="181"/>
      <c r="F53" s="181">
        <f t="shared" si="0"/>
        <v>0</v>
      </c>
      <c r="G53" s="252" t="s">
        <v>812</v>
      </c>
      <c r="H53" s="90"/>
    </row>
    <row r="54" spans="1:8" x14ac:dyDescent="0.35">
      <c r="A54" s="43" t="s">
        <v>572</v>
      </c>
      <c r="B54" s="285" t="s">
        <v>938</v>
      </c>
      <c r="C54" s="51" t="s">
        <v>28</v>
      </c>
      <c r="D54" s="56">
        <v>14</v>
      </c>
      <c r="E54" s="181"/>
      <c r="F54" s="181">
        <f t="shared" si="0"/>
        <v>0</v>
      </c>
      <c r="G54" s="252" t="s">
        <v>805</v>
      </c>
    </row>
    <row r="55" spans="1:8" x14ac:dyDescent="0.35">
      <c r="A55" s="43" t="s">
        <v>573</v>
      </c>
      <c r="B55" s="285" t="s">
        <v>859</v>
      </c>
      <c r="C55" s="51" t="s">
        <v>28</v>
      </c>
      <c r="D55" s="56">
        <v>14</v>
      </c>
      <c r="E55" s="181"/>
      <c r="F55" s="181">
        <f t="shared" si="0"/>
        <v>0</v>
      </c>
      <c r="G55" s="252" t="s">
        <v>812</v>
      </c>
      <c r="H55" s="90"/>
    </row>
    <row r="56" spans="1:8" s="55" customFormat="1" x14ac:dyDescent="0.35">
      <c r="A56" s="43" t="s">
        <v>574</v>
      </c>
      <c r="B56" s="285" t="s">
        <v>888</v>
      </c>
      <c r="C56" s="51" t="s">
        <v>19</v>
      </c>
      <c r="D56" s="52">
        <v>0.03</v>
      </c>
      <c r="E56" s="181"/>
      <c r="F56" s="181">
        <f t="shared" si="0"/>
        <v>0</v>
      </c>
      <c r="G56" s="252" t="s">
        <v>805</v>
      </c>
    </row>
    <row r="57" spans="1:8" s="55" customFormat="1" x14ac:dyDescent="0.35">
      <c r="A57" s="43" t="s">
        <v>575</v>
      </c>
      <c r="B57" s="285" t="s">
        <v>907</v>
      </c>
      <c r="C57" s="51" t="s">
        <v>28</v>
      </c>
      <c r="D57" s="52">
        <v>2</v>
      </c>
      <c r="E57" s="181"/>
      <c r="F57" s="181">
        <f t="shared" si="0"/>
        <v>0</v>
      </c>
      <c r="G57" s="252" t="s">
        <v>804</v>
      </c>
      <c r="H57" s="90"/>
    </row>
    <row r="58" spans="1:8" s="55" customFormat="1" x14ac:dyDescent="0.35">
      <c r="A58" s="43" t="s">
        <v>576</v>
      </c>
      <c r="B58" s="285" t="s">
        <v>939</v>
      </c>
      <c r="C58" s="51" t="s">
        <v>19</v>
      </c>
      <c r="D58" s="80">
        <v>1.4E-2</v>
      </c>
      <c r="E58" s="181"/>
      <c r="F58" s="181">
        <f t="shared" si="0"/>
        <v>0</v>
      </c>
      <c r="G58" s="252" t="s">
        <v>805</v>
      </c>
    </row>
    <row r="59" spans="1:8" s="55" customFormat="1" x14ac:dyDescent="0.35">
      <c r="A59" s="43" t="s">
        <v>577</v>
      </c>
      <c r="B59" s="285" t="s">
        <v>908</v>
      </c>
      <c r="C59" s="51" t="s">
        <v>28</v>
      </c>
      <c r="D59" s="56">
        <v>1</v>
      </c>
      <c r="E59" s="181"/>
      <c r="F59" s="181">
        <f t="shared" si="0"/>
        <v>0</v>
      </c>
      <c r="G59" s="252" t="s">
        <v>804</v>
      </c>
      <c r="H59" s="90"/>
    </row>
    <row r="60" spans="1:8" s="55" customFormat="1" x14ac:dyDescent="0.35">
      <c r="A60" s="43" t="s">
        <v>829</v>
      </c>
      <c r="B60" s="285" t="s">
        <v>940</v>
      </c>
      <c r="C60" s="51" t="s">
        <v>19</v>
      </c>
      <c r="D60" s="80">
        <v>1.2E-2</v>
      </c>
      <c r="E60" s="181"/>
      <c r="F60" s="181">
        <f t="shared" si="0"/>
        <v>0</v>
      </c>
      <c r="G60" s="252" t="s">
        <v>805</v>
      </c>
    </row>
    <row r="61" spans="1:8" s="55" customFormat="1" x14ac:dyDescent="0.35">
      <c r="A61" s="43" t="s">
        <v>350</v>
      </c>
      <c r="B61" s="285" t="s">
        <v>831</v>
      </c>
      <c r="C61" s="51" t="s">
        <v>28</v>
      </c>
      <c r="D61" s="56">
        <v>1</v>
      </c>
      <c r="E61" s="181"/>
      <c r="F61" s="181">
        <f t="shared" si="0"/>
        <v>0</v>
      </c>
      <c r="G61" s="252" t="s">
        <v>804</v>
      </c>
      <c r="H61" s="90"/>
    </row>
    <row r="62" spans="1:8" s="55" customFormat="1" x14ac:dyDescent="0.35">
      <c r="A62" s="43" t="s">
        <v>351</v>
      </c>
      <c r="B62" s="285" t="s">
        <v>941</v>
      </c>
      <c r="C62" s="51" t="s">
        <v>68</v>
      </c>
      <c r="D62" s="275">
        <v>4</v>
      </c>
      <c r="E62" s="181"/>
      <c r="F62" s="181">
        <f t="shared" si="0"/>
        <v>0</v>
      </c>
      <c r="G62" s="252" t="s">
        <v>805</v>
      </c>
      <c r="H62" s="90"/>
    </row>
    <row r="63" spans="1:8" s="55" customFormat="1" x14ac:dyDescent="0.35">
      <c r="A63" s="43" t="s">
        <v>352</v>
      </c>
      <c r="B63" s="285" t="s">
        <v>807</v>
      </c>
      <c r="C63" s="51" t="s">
        <v>68</v>
      </c>
      <c r="D63" s="56">
        <v>4</v>
      </c>
      <c r="E63" s="181"/>
      <c r="F63" s="181">
        <f t="shared" si="0"/>
        <v>0</v>
      </c>
      <c r="G63" s="252" t="s">
        <v>812</v>
      </c>
    </row>
    <row r="64" spans="1:8" s="55" customFormat="1" x14ac:dyDescent="0.35">
      <c r="A64" s="43" t="s">
        <v>889</v>
      </c>
      <c r="B64" s="285" t="s">
        <v>832</v>
      </c>
      <c r="C64" s="51" t="s">
        <v>68</v>
      </c>
      <c r="D64" s="56">
        <v>4</v>
      </c>
      <c r="E64" s="181"/>
      <c r="F64" s="181">
        <f t="shared" si="0"/>
        <v>0</v>
      </c>
      <c r="G64" s="252" t="s">
        <v>804</v>
      </c>
      <c r="H64" s="90"/>
    </row>
    <row r="65" spans="1:8" s="55" customFormat="1" x14ac:dyDescent="0.35">
      <c r="A65" s="43" t="s">
        <v>353</v>
      </c>
      <c r="B65" s="285" t="s">
        <v>942</v>
      </c>
      <c r="C65" s="51" t="s">
        <v>68</v>
      </c>
      <c r="D65" s="275">
        <v>2</v>
      </c>
      <c r="E65" s="181"/>
      <c r="F65" s="181">
        <f t="shared" si="0"/>
        <v>0</v>
      </c>
      <c r="G65" s="252" t="s">
        <v>805</v>
      </c>
    </row>
    <row r="66" spans="1:8" s="55" customFormat="1" x14ac:dyDescent="0.35">
      <c r="A66" s="43" t="s">
        <v>354</v>
      </c>
      <c r="B66" s="285" t="s">
        <v>860</v>
      </c>
      <c r="C66" s="51" t="s">
        <v>68</v>
      </c>
      <c r="D66" s="56">
        <v>2</v>
      </c>
      <c r="E66" s="181"/>
      <c r="F66" s="181">
        <f t="shared" si="0"/>
        <v>0</v>
      </c>
      <c r="G66" s="252" t="s">
        <v>812</v>
      </c>
      <c r="H66" s="90"/>
    </row>
    <row r="67" spans="1:8" s="55" customFormat="1" x14ac:dyDescent="0.35">
      <c r="A67" s="43" t="s">
        <v>890</v>
      </c>
      <c r="B67" s="285" t="s">
        <v>833</v>
      </c>
      <c r="C67" s="51" t="s">
        <v>68</v>
      </c>
      <c r="D67" s="56">
        <v>2</v>
      </c>
      <c r="E67" s="181"/>
      <c r="F67" s="181">
        <f t="shared" si="0"/>
        <v>0</v>
      </c>
      <c r="G67" s="252" t="s">
        <v>804</v>
      </c>
    </row>
    <row r="68" spans="1:8" s="55" customFormat="1" x14ac:dyDescent="0.35">
      <c r="A68" s="49" t="s">
        <v>307</v>
      </c>
      <c r="B68" s="285" t="s">
        <v>943</v>
      </c>
      <c r="C68" s="51" t="s">
        <v>68</v>
      </c>
      <c r="D68" s="275">
        <v>4</v>
      </c>
      <c r="E68" s="181"/>
      <c r="F68" s="181">
        <f t="shared" si="0"/>
        <v>0</v>
      </c>
      <c r="G68" s="252" t="s">
        <v>805</v>
      </c>
      <c r="H68" s="90"/>
    </row>
    <row r="69" spans="1:8" s="55" customFormat="1" x14ac:dyDescent="0.35">
      <c r="A69" s="49" t="s">
        <v>579</v>
      </c>
      <c r="B69" s="285" t="s">
        <v>909</v>
      </c>
      <c r="C69" s="51" t="s">
        <v>68</v>
      </c>
      <c r="D69" s="56">
        <v>4</v>
      </c>
      <c r="E69" s="181"/>
      <c r="F69" s="181">
        <f t="shared" si="0"/>
        <v>0</v>
      </c>
      <c r="G69" s="252" t="s">
        <v>804</v>
      </c>
    </row>
    <row r="70" spans="1:8" s="55" customFormat="1" x14ac:dyDescent="0.35">
      <c r="A70" s="43" t="s">
        <v>262</v>
      </c>
      <c r="B70" s="285" t="s">
        <v>944</v>
      </c>
      <c r="C70" s="51" t="s">
        <v>19</v>
      </c>
      <c r="D70" s="98">
        <v>4.2000000000000006E-3</v>
      </c>
      <c r="E70" s="181"/>
      <c r="F70" s="181">
        <f t="shared" si="0"/>
        <v>0</v>
      </c>
      <c r="G70" s="252" t="s">
        <v>805</v>
      </c>
      <c r="H70" s="90"/>
    </row>
    <row r="71" spans="1:8" s="55" customFormat="1" x14ac:dyDescent="0.35">
      <c r="A71" s="43" t="s">
        <v>580</v>
      </c>
      <c r="B71" s="285" t="s">
        <v>910</v>
      </c>
      <c r="C71" s="51" t="s">
        <v>28</v>
      </c>
      <c r="D71" s="56">
        <v>2</v>
      </c>
      <c r="E71" s="181"/>
      <c r="F71" s="181">
        <f t="shared" si="0"/>
        <v>0</v>
      </c>
      <c r="G71" s="252" t="s">
        <v>804</v>
      </c>
    </row>
    <row r="72" spans="1:8" s="55" customFormat="1" x14ac:dyDescent="0.35">
      <c r="A72" s="43" t="s">
        <v>263</v>
      </c>
      <c r="B72" s="285" t="s">
        <v>945</v>
      </c>
      <c r="C72" s="51" t="s">
        <v>28</v>
      </c>
      <c r="D72" s="56">
        <v>8</v>
      </c>
      <c r="E72" s="181"/>
      <c r="F72" s="181">
        <f t="shared" ref="F72:F123" si="1">D72*E72</f>
        <v>0</v>
      </c>
      <c r="G72" s="252" t="s">
        <v>805</v>
      </c>
      <c r="H72" s="90"/>
    </row>
    <row r="73" spans="1:8" s="55" customFormat="1" x14ac:dyDescent="0.35">
      <c r="A73" s="43" t="s">
        <v>581</v>
      </c>
      <c r="B73" s="285" t="s">
        <v>861</v>
      </c>
      <c r="C73" s="51" t="s">
        <v>28</v>
      </c>
      <c r="D73" s="56">
        <v>8</v>
      </c>
      <c r="E73" s="181"/>
      <c r="F73" s="181">
        <f t="shared" si="1"/>
        <v>0</v>
      </c>
      <c r="G73" s="252" t="s">
        <v>812</v>
      </c>
    </row>
    <row r="74" spans="1:8" s="55" customFormat="1" x14ac:dyDescent="0.35">
      <c r="A74" s="43" t="s">
        <v>264</v>
      </c>
      <c r="B74" s="285" t="s">
        <v>946</v>
      </c>
      <c r="C74" s="51" t="s">
        <v>28</v>
      </c>
      <c r="D74" s="56">
        <v>2</v>
      </c>
      <c r="E74" s="181"/>
      <c r="F74" s="181">
        <f t="shared" si="1"/>
        <v>0</v>
      </c>
      <c r="G74" s="252" t="s">
        <v>805</v>
      </c>
      <c r="H74" s="90"/>
    </row>
    <row r="75" spans="1:8" s="55" customFormat="1" x14ac:dyDescent="0.35">
      <c r="A75" s="43" t="s">
        <v>582</v>
      </c>
      <c r="B75" s="285" t="s">
        <v>862</v>
      </c>
      <c r="C75" s="51" t="s">
        <v>28</v>
      </c>
      <c r="D75" s="56">
        <v>2</v>
      </c>
      <c r="E75" s="181"/>
      <c r="F75" s="181">
        <f t="shared" si="1"/>
        <v>0</v>
      </c>
      <c r="G75" s="252" t="s">
        <v>812</v>
      </c>
    </row>
    <row r="76" spans="1:8" s="55" customFormat="1" x14ac:dyDescent="0.35">
      <c r="A76" s="43" t="s">
        <v>265</v>
      </c>
      <c r="B76" s="285" t="s">
        <v>947</v>
      </c>
      <c r="C76" s="51" t="s">
        <v>28</v>
      </c>
      <c r="D76" s="56">
        <v>1</v>
      </c>
      <c r="E76" s="181"/>
      <c r="F76" s="181">
        <f t="shared" si="1"/>
        <v>0</v>
      </c>
      <c r="G76" s="252" t="s">
        <v>805</v>
      </c>
      <c r="H76" s="90"/>
    </row>
    <row r="77" spans="1:8" s="55" customFormat="1" x14ac:dyDescent="0.35">
      <c r="A77" s="43" t="s">
        <v>583</v>
      </c>
      <c r="B77" s="285" t="s">
        <v>863</v>
      </c>
      <c r="C77" s="51" t="s">
        <v>28</v>
      </c>
      <c r="D77" s="56">
        <v>1</v>
      </c>
      <c r="E77" s="181"/>
      <c r="F77" s="181">
        <f t="shared" si="1"/>
        <v>0</v>
      </c>
      <c r="G77" s="252" t="s">
        <v>812</v>
      </c>
    </row>
    <row r="78" spans="1:8" s="55" customFormat="1" x14ac:dyDescent="0.35">
      <c r="A78" s="43" t="s">
        <v>266</v>
      </c>
      <c r="B78" s="285" t="s">
        <v>948</v>
      </c>
      <c r="C78" s="51" t="s">
        <v>28</v>
      </c>
      <c r="D78" s="56">
        <v>4</v>
      </c>
      <c r="E78" s="181"/>
      <c r="F78" s="181">
        <f t="shared" si="1"/>
        <v>0</v>
      </c>
      <c r="G78" s="252" t="s">
        <v>805</v>
      </c>
      <c r="H78" s="90"/>
    </row>
    <row r="79" spans="1:8" s="55" customFormat="1" x14ac:dyDescent="0.35">
      <c r="A79" s="43" t="s">
        <v>584</v>
      </c>
      <c r="B79" s="285" t="s">
        <v>864</v>
      </c>
      <c r="C79" s="51" t="s">
        <v>28</v>
      </c>
      <c r="D79" s="56">
        <v>4</v>
      </c>
      <c r="E79" s="181"/>
      <c r="F79" s="181">
        <f t="shared" si="1"/>
        <v>0</v>
      </c>
      <c r="G79" s="252" t="s">
        <v>812</v>
      </c>
    </row>
    <row r="80" spans="1:8" s="55" customFormat="1" x14ac:dyDescent="0.35">
      <c r="A80" s="43" t="s">
        <v>267</v>
      </c>
      <c r="B80" s="285" t="s">
        <v>949</v>
      </c>
      <c r="C80" s="51" t="s">
        <v>28</v>
      </c>
      <c r="D80" s="56">
        <v>2</v>
      </c>
      <c r="E80" s="181"/>
      <c r="F80" s="181">
        <f t="shared" si="1"/>
        <v>0</v>
      </c>
      <c r="G80" s="252" t="s">
        <v>805</v>
      </c>
      <c r="H80" s="90"/>
    </row>
    <row r="81" spans="1:8" s="55" customFormat="1" x14ac:dyDescent="0.35">
      <c r="A81" s="43" t="s">
        <v>585</v>
      </c>
      <c r="B81" s="285" t="s">
        <v>865</v>
      </c>
      <c r="C81" s="51" t="s">
        <v>28</v>
      </c>
      <c r="D81" s="56">
        <v>2</v>
      </c>
      <c r="E81" s="181"/>
      <c r="F81" s="181">
        <f t="shared" si="1"/>
        <v>0</v>
      </c>
      <c r="G81" s="252" t="s">
        <v>812</v>
      </c>
    </row>
    <row r="82" spans="1:8" s="55" customFormat="1" x14ac:dyDescent="0.35">
      <c r="A82" s="49" t="s">
        <v>268</v>
      </c>
      <c r="B82" s="282" t="s">
        <v>950</v>
      </c>
      <c r="C82" s="51" t="s">
        <v>211</v>
      </c>
      <c r="D82" s="275">
        <v>2</v>
      </c>
      <c r="E82" s="181"/>
      <c r="F82" s="181">
        <f t="shared" si="1"/>
        <v>0</v>
      </c>
      <c r="G82" s="252" t="s">
        <v>805</v>
      </c>
      <c r="H82" s="90"/>
    </row>
    <row r="83" spans="1:8" s="55" customFormat="1" x14ac:dyDescent="0.35">
      <c r="A83" s="49" t="s">
        <v>269</v>
      </c>
      <c r="B83" s="282" t="s">
        <v>951</v>
      </c>
      <c r="C83" s="51" t="s">
        <v>211</v>
      </c>
      <c r="D83" s="275">
        <v>1</v>
      </c>
      <c r="E83" s="181"/>
      <c r="F83" s="181">
        <f t="shared" si="1"/>
        <v>0</v>
      </c>
      <c r="G83" s="252" t="s">
        <v>805</v>
      </c>
    </row>
    <row r="84" spans="1:8" s="55" customFormat="1" x14ac:dyDescent="0.35">
      <c r="A84" s="49" t="s">
        <v>270</v>
      </c>
      <c r="B84" s="285" t="s">
        <v>952</v>
      </c>
      <c r="C84" s="51" t="s">
        <v>28</v>
      </c>
      <c r="D84" s="56">
        <v>2</v>
      </c>
      <c r="E84" s="181"/>
      <c r="F84" s="181">
        <f t="shared" si="1"/>
        <v>0</v>
      </c>
      <c r="G84" s="252" t="s">
        <v>805</v>
      </c>
    </row>
    <row r="85" spans="1:8" s="55" customFormat="1" x14ac:dyDescent="0.35">
      <c r="A85" s="43" t="s">
        <v>588</v>
      </c>
      <c r="B85" s="285" t="s">
        <v>808</v>
      </c>
      <c r="C85" s="51" t="s">
        <v>28</v>
      </c>
      <c r="D85" s="56">
        <v>2</v>
      </c>
      <c r="E85" s="181"/>
      <c r="F85" s="181">
        <f t="shared" si="1"/>
        <v>0</v>
      </c>
      <c r="G85" s="252" t="s">
        <v>812</v>
      </c>
      <c r="H85" s="90"/>
    </row>
    <row r="86" spans="1:8" s="55" customFormat="1" x14ac:dyDescent="0.35">
      <c r="A86" s="43" t="s">
        <v>891</v>
      </c>
      <c r="B86" s="285" t="s">
        <v>953</v>
      </c>
      <c r="C86" s="51" t="s">
        <v>28</v>
      </c>
      <c r="D86" s="56">
        <v>1</v>
      </c>
      <c r="E86" s="181"/>
      <c r="F86" s="181">
        <f t="shared" si="1"/>
        <v>0</v>
      </c>
      <c r="G86" s="252" t="s">
        <v>805</v>
      </c>
    </row>
    <row r="87" spans="1:8" s="55" customFormat="1" x14ac:dyDescent="0.35">
      <c r="A87" s="43" t="s">
        <v>589</v>
      </c>
      <c r="B87" s="285" t="s">
        <v>866</v>
      </c>
      <c r="C87" s="51" t="s">
        <v>28</v>
      </c>
      <c r="D87" s="56">
        <v>1</v>
      </c>
      <c r="E87" s="181"/>
      <c r="F87" s="181">
        <f t="shared" si="1"/>
        <v>0</v>
      </c>
      <c r="G87" s="252" t="s">
        <v>812</v>
      </c>
      <c r="H87" s="90"/>
    </row>
    <row r="88" spans="1:8" s="55" customFormat="1" x14ac:dyDescent="0.35">
      <c r="A88" s="49" t="s">
        <v>892</v>
      </c>
      <c r="B88" s="282" t="s">
        <v>476</v>
      </c>
      <c r="C88" s="51" t="s">
        <v>211</v>
      </c>
      <c r="D88" s="275">
        <v>109</v>
      </c>
      <c r="E88" s="181"/>
      <c r="F88" s="181">
        <f t="shared" si="1"/>
        <v>0</v>
      </c>
      <c r="G88" s="252" t="s">
        <v>805</v>
      </c>
    </row>
    <row r="89" spans="1:8" s="55" customFormat="1" x14ac:dyDescent="0.35">
      <c r="A89" s="43" t="s">
        <v>893</v>
      </c>
      <c r="B89" s="8" t="s">
        <v>954</v>
      </c>
      <c r="C89" s="84" t="s">
        <v>27</v>
      </c>
      <c r="D89" s="56">
        <v>1057</v>
      </c>
      <c r="E89" s="181"/>
      <c r="F89" s="181">
        <f t="shared" si="1"/>
        <v>0</v>
      </c>
      <c r="G89" s="252" t="s">
        <v>805</v>
      </c>
    </row>
    <row r="90" spans="1:8" s="55" customFormat="1" x14ac:dyDescent="0.35">
      <c r="A90" s="49" t="s">
        <v>592</v>
      </c>
      <c r="B90" s="285" t="s">
        <v>955</v>
      </c>
      <c r="C90" s="51" t="s">
        <v>19</v>
      </c>
      <c r="D90" s="276">
        <v>7.6799999999999993E-3</v>
      </c>
      <c r="E90" s="181"/>
      <c r="F90" s="181">
        <f t="shared" si="1"/>
        <v>0</v>
      </c>
      <c r="G90" s="252" t="s">
        <v>805</v>
      </c>
    </row>
    <row r="91" spans="1:8" s="55" customFormat="1" x14ac:dyDescent="0.35">
      <c r="A91" s="49" t="s">
        <v>599</v>
      </c>
      <c r="B91" s="285" t="s">
        <v>956</v>
      </c>
      <c r="C91" s="51" t="s">
        <v>211</v>
      </c>
      <c r="D91" s="56">
        <v>2</v>
      </c>
      <c r="E91" s="181"/>
      <c r="F91" s="181">
        <f t="shared" si="1"/>
        <v>0</v>
      </c>
      <c r="G91" s="252" t="s">
        <v>805</v>
      </c>
      <c r="H91" s="90"/>
    </row>
    <row r="92" spans="1:8" s="55" customFormat="1" x14ac:dyDescent="0.35">
      <c r="A92" s="43" t="s">
        <v>600</v>
      </c>
      <c r="B92" s="286" t="s">
        <v>867</v>
      </c>
      <c r="C92" s="51" t="s">
        <v>818</v>
      </c>
      <c r="D92" s="52">
        <v>1.56</v>
      </c>
      <c r="E92" s="181"/>
      <c r="F92" s="181">
        <f t="shared" si="1"/>
        <v>0</v>
      </c>
      <c r="G92" s="252" t="s">
        <v>812</v>
      </c>
      <c r="H92" s="90"/>
    </row>
    <row r="93" spans="1:8" s="55" customFormat="1" x14ac:dyDescent="0.35">
      <c r="A93" s="49" t="s">
        <v>271</v>
      </c>
      <c r="B93" s="285" t="s">
        <v>957</v>
      </c>
      <c r="C93" s="51" t="s">
        <v>211</v>
      </c>
      <c r="D93" s="56">
        <v>1</v>
      </c>
      <c r="E93" s="181"/>
      <c r="F93" s="181">
        <f t="shared" si="1"/>
        <v>0</v>
      </c>
      <c r="G93" s="252" t="s">
        <v>805</v>
      </c>
      <c r="H93" s="90"/>
    </row>
    <row r="94" spans="1:8" s="55" customFormat="1" x14ac:dyDescent="0.35">
      <c r="A94" s="49" t="s">
        <v>606</v>
      </c>
      <c r="B94" s="285" t="s">
        <v>850</v>
      </c>
      <c r="C94" s="51" t="s">
        <v>27</v>
      </c>
      <c r="D94" s="56">
        <v>0.4</v>
      </c>
      <c r="E94" s="181"/>
      <c r="F94" s="181">
        <f t="shared" si="1"/>
        <v>0</v>
      </c>
      <c r="G94" s="252" t="s">
        <v>812</v>
      </c>
      <c r="H94" s="90"/>
    </row>
    <row r="95" spans="1:8" s="55" customFormat="1" x14ac:dyDescent="0.35">
      <c r="A95" s="49" t="s">
        <v>272</v>
      </c>
      <c r="B95" s="282" t="s">
        <v>958</v>
      </c>
      <c r="C95" s="51" t="s">
        <v>27</v>
      </c>
      <c r="D95" s="56">
        <v>50</v>
      </c>
      <c r="E95" s="181"/>
      <c r="F95" s="181">
        <f t="shared" si="1"/>
        <v>0</v>
      </c>
      <c r="G95" s="252" t="s">
        <v>805</v>
      </c>
      <c r="H95" s="90"/>
    </row>
    <row r="96" spans="1:8" s="55" customFormat="1" x14ac:dyDescent="0.35">
      <c r="A96" s="49" t="s">
        <v>608</v>
      </c>
      <c r="B96" s="285" t="s">
        <v>868</v>
      </c>
      <c r="C96" s="51" t="s">
        <v>27</v>
      </c>
      <c r="D96" s="52">
        <v>50.5</v>
      </c>
      <c r="E96" s="181"/>
      <c r="F96" s="181">
        <f t="shared" si="1"/>
        <v>0</v>
      </c>
      <c r="G96" s="252" t="s">
        <v>812</v>
      </c>
      <c r="H96" s="90"/>
    </row>
    <row r="97" spans="1:8" s="55" customFormat="1" x14ac:dyDescent="0.35">
      <c r="A97" s="49" t="s">
        <v>273</v>
      </c>
      <c r="B97" s="285" t="s">
        <v>959</v>
      </c>
      <c r="C97" s="51" t="s">
        <v>27</v>
      </c>
      <c r="D97" s="56">
        <v>50</v>
      </c>
      <c r="E97" s="181"/>
      <c r="F97" s="181">
        <f t="shared" si="1"/>
        <v>0</v>
      </c>
      <c r="G97" s="252" t="s">
        <v>805</v>
      </c>
    </row>
    <row r="98" spans="1:8" s="55" customFormat="1" x14ac:dyDescent="0.35">
      <c r="A98" s="49" t="s">
        <v>610</v>
      </c>
      <c r="B98" s="282" t="s">
        <v>960</v>
      </c>
      <c r="C98" s="141" t="s">
        <v>49</v>
      </c>
      <c r="D98" s="56">
        <v>112</v>
      </c>
      <c r="E98" s="181"/>
      <c r="F98" s="181">
        <f t="shared" si="1"/>
        <v>0</v>
      </c>
      <c r="G98" s="252" t="s">
        <v>805</v>
      </c>
      <c r="H98" s="90"/>
    </row>
    <row r="99" spans="1:8" s="55" customFormat="1" x14ac:dyDescent="0.35">
      <c r="A99" s="49" t="s">
        <v>611</v>
      </c>
      <c r="B99" s="285" t="s">
        <v>961</v>
      </c>
      <c r="C99" s="51" t="s">
        <v>27</v>
      </c>
      <c r="D99" s="275">
        <v>50</v>
      </c>
      <c r="E99" s="181"/>
      <c r="F99" s="181">
        <f t="shared" si="1"/>
        <v>0</v>
      </c>
      <c r="G99" s="252" t="s">
        <v>805</v>
      </c>
      <c r="H99" s="90"/>
    </row>
    <row r="100" spans="1:8" s="55" customFormat="1" x14ac:dyDescent="0.35">
      <c r="A100" s="49" t="s">
        <v>612</v>
      </c>
      <c r="B100" s="285" t="s">
        <v>962</v>
      </c>
      <c r="C100" s="51" t="s">
        <v>27</v>
      </c>
      <c r="D100" s="275">
        <v>50</v>
      </c>
      <c r="E100" s="181"/>
      <c r="F100" s="181">
        <f t="shared" si="1"/>
        <v>0</v>
      </c>
      <c r="G100" s="252" t="s">
        <v>805</v>
      </c>
      <c r="H100" s="90"/>
    </row>
    <row r="101" spans="1:8" s="55" customFormat="1" ht="16.5" x14ac:dyDescent="0.35">
      <c r="A101" s="49" t="s">
        <v>614</v>
      </c>
      <c r="B101" s="287" t="s">
        <v>963</v>
      </c>
      <c r="C101" s="70" t="s">
        <v>773</v>
      </c>
      <c r="D101" s="274">
        <v>8.5500000000000007</v>
      </c>
      <c r="E101" s="181"/>
      <c r="F101" s="181">
        <f t="shared" si="1"/>
        <v>0</v>
      </c>
      <c r="G101" s="252" t="s">
        <v>805</v>
      </c>
      <c r="H101" s="90"/>
    </row>
    <row r="102" spans="1:8" s="55" customFormat="1" x14ac:dyDescent="0.35">
      <c r="A102" s="49" t="s">
        <v>616</v>
      </c>
      <c r="B102" s="287" t="s">
        <v>837</v>
      </c>
      <c r="C102" s="70" t="s">
        <v>512</v>
      </c>
      <c r="D102" s="273">
        <v>30</v>
      </c>
      <c r="E102" s="181"/>
      <c r="F102" s="181">
        <f t="shared" si="1"/>
        <v>0</v>
      </c>
      <c r="G102" s="252" t="s">
        <v>805</v>
      </c>
      <c r="H102" s="90"/>
    </row>
    <row r="103" spans="1:8" s="55" customFormat="1" x14ac:dyDescent="0.35">
      <c r="A103" s="49" t="s">
        <v>894</v>
      </c>
      <c r="B103" s="285" t="s">
        <v>964</v>
      </c>
      <c r="C103" s="51" t="s">
        <v>19</v>
      </c>
      <c r="D103" s="277">
        <v>21.375</v>
      </c>
      <c r="E103" s="181"/>
      <c r="F103" s="181">
        <f t="shared" si="1"/>
        <v>0</v>
      </c>
      <c r="G103" s="252" t="s">
        <v>805</v>
      </c>
      <c r="H103" s="90"/>
    </row>
    <row r="104" spans="1:8" s="55" customFormat="1" x14ac:dyDescent="0.35">
      <c r="A104" s="49" t="s">
        <v>895</v>
      </c>
      <c r="B104" s="287" t="s">
        <v>965</v>
      </c>
      <c r="C104" s="70" t="s">
        <v>28</v>
      </c>
      <c r="D104" s="273">
        <v>15</v>
      </c>
      <c r="E104" s="181"/>
      <c r="F104" s="181">
        <f t="shared" si="1"/>
        <v>0</v>
      </c>
      <c r="G104" s="252" t="s">
        <v>805</v>
      </c>
    </row>
    <row r="105" spans="1:8" s="55" customFormat="1" x14ac:dyDescent="0.35">
      <c r="A105" s="49" t="s">
        <v>834</v>
      </c>
      <c r="B105" s="282" t="s">
        <v>966</v>
      </c>
      <c r="C105" s="51" t="s">
        <v>19</v>
      </c>
      <c r="D105" s="277">
        <v>3.3</v>
      </c>
      <c r="E105" s="181"/>
      <c r="F105" s="181">
        <f t="shared" si="1"/>
        <v>0</v>
      </c>
      <c r="G105" s="252" t="s">
        <v>805</v>
      </c>
      <c r="H105" s="90"/>
    </row>
    <row r="106" spans="1:8" s="55" customFormat="1" ht="16.5" x14ac:dyDescent="0.35">
      <c r="A106" s="49" t="s">
        <v>835</v>
      </c>
      <c r="B106" s="285" t="s">
        <v>967</v>
      </c>
      <c r="C106" s="51" t="s">
        <v>773</v>
      </c>
      <c r="D106" s="274">
        <v>8.5500000000000007</v>
      </c>
      <c r="E106" s="181"/>
      <c r="F106" s="181">
        <f t="shared" si="1"/>
        <v>0</v>
      </c>
      <c r="G106" s="252" t="s">
        <v>805</v>
      </c>
      <c r="H106" s="90"/>
    </row>
    <row r="107" spans="1:8" s="55" customFormat="1" x14ac:dyDescent="0.35">
      <c r="A107" s="49" t="s">
        <v>621</v>
      </c>
      <c r="B107" s="285" t="s">
        <v>806</v>
      </c>
      <c r="C107" s="51" t="s">
        <v>28</v>
      </c>
      <c r="D107" s="54">
        <v>15</v>
      </c>
      <c r="E107" s="181"/>
      <c r="F107" s="181">
        <f t="shared" si="1"/>
        <v>0</v>
      </c>
      <c r="G107" s="252" t="s">
        <v>812</v>
      </c>
    </row>
    <row r="108" spans="1:8" s="55" customFormat="1" x14ac:dyDescent="0.35">
      <c r="A108" s="49" t="s">
        <v>622</v>
      </c>
      <c r="B108" s="285" t="s">
        <v>968</v>
      </c>
      <c r="C108" s="51" t="s">
        <v>28</v>
      </c>
      <c r="D108" s="56">
        <v>284</v>
      </c>
      <c r="E108" s="181"/>
      <c r="F108" s="181">
        <f t="shared" si="1"/>
        <v>0</v>
      </c>
      <c r="G108" s="252" t="s">
        <v>805</v>
      </c>
      <c r="H108" s="90"/>
    </row>
    <row r="109" spans="1:8" s="55" customFormat="1" x14ac:dyDescent="0.35">
      <c r="A109" s="49" t="s">
        <v>623</v>
      </c>
      <c r="B109" s="285" t="s">
        <v>869</v>
      </c>
      <c r="C109" s="51" t="s">
        <v>28</v>
      </c>
      <c r="D109" s="56">
        <v>284</v>
      </c>
      <c r="E109" s="181"/>
      <c r="F109" s="181">
        <f t="shared" si="1"/>
        <v>0</v>
      </c>
      <c r="G109" s="252" t="s">
        <v>812</v>
      </c>
      <c r="H109" s="90"/>
    </row>
    <row r="110" spans="1:8" s="55" customFormat="1" x14ac:dyDescent="0.35">
      <c r="A110" s="49" t="s">
        <v>896</v>
      </c>
      <c r="B110" s="285" t="s">
        <v>969</v>
      </c>
      <c r="C110" s="51" t="s">
        <v>28</v>
      </c>
      <c r="D110" s="275">
        <v>142</v>
      </c>
      <c r="E110" s="181"/>
      <c r="F110" s="181">
        <f t="shared" si="1"/>
        <v>0</v>
      </c>
      <c r="G110" s="252" t="s">
        <v>805</v>
      </c>
    </row>
    <row r="111" spans="1:8" s="55" customFormat="1" x14ac:dyDescent="0.35">
      <c r="A111" s="49" t="s">
        <v>625</v>
      </c>
      <c r="B111" s="282" t="s">
        <v>870</v>
      </c>
      <c r="C111" s="51" t="s">
        <v>28</v>
      </c>
      <c r="D111" s="56">
        <v>142</v>
      </c>
      <c r="E111" s="181"/>
      <c r="F111" s="181">
        <f t="shared" si="1"/>
        <v>0</v>
      </c>
      <c r="G111" s="252" t="s">
        <v>812</v>
      </c>
      <c r="H111" s="90"/>
    </row>
    <row r="112" spans="1:8" s="55" customFormat="1" x14ac:dyDescent="0.35">
      <c r="A112" s="82" t="s">
        <v>627</v>
      </c>
      <c r="B112" s="8" t="s">
        <v>970</v>
      </c>
      <c r="C112" s="84" t="s">
        <v>68</v>
      </c>
      <c r="D112" s="275">
        <v>142</v>
      </c>
      <c r="E112" s="181"/>
      <c r="F112" s="181">
        <f t="shared" si="1"/>
        <v>0</v>
      </c>
      <c r="G112" s="252" t="s">
        <v>805</v>
      </c>
    </row>
    <row r="113" spans="1:8" s="55" customFormat="1" x14ac:dyDescent="0.35">
      <c r="A113" s="82" t="s">
        <v>628</v>
      </c>
      <c r="B113" s="8" t="s">
        <v>911</v>
      </c>
      <c r="C113" s="84" t="s">
        <v>68</v>
      </c>
      <c r="D113" s="88">
        <v>142</v>
      </c>
      <c r="E113" s="181"/>
      <c r="F113" s="181">
        <f t="shared" si="1"/>
        <v>0</v>
      </c>
      <c r="G113" s="252" t="s">
        <v>804</v>
      </c>
      <c r="H113" s="90"/>
    </row>
    <row r="114" spans="1:8" x14ac:dyDescent="0.35">
      <c r="A114" s="49" t="s">
        <v>630</v>
      </c>
      <c r="B114" s="285" t="s">
        <v>971</v>
      </c>
      <c r="C114" s="51" t="s">
        <v>68</v>
      </c>
      <c r="D114" s="275">
        <v>71</v>
      </c>
      <c r="E114" s="181"/>
      <c r="F114" s="181">
        <f t="shared" si="1"/>
        <v>0</v>
      </c>
      <c r="G114" s="252" t="s">
        <v>805</v>
      </c>
    </row>
    <row r="115" spans="1:8" x14ac:dyDescent="0.35">
      <c r="A115" s="49" t="s">
        <v>632</v>
      </c>
      <c r="B115" s="285" t="s">
        <v>840</v>
      </c>
      <c r="C115" s="51" t="s">
        <v>68</v>
      </c>
      <c r="D115" s="56">
        <v>71</v>
      </c>
      <c r="E115" s="181"/>
      <c r="F115" s="181">
        <f t="shared" si="1"/>
        <v>0</v>
      </c>
      <c r="G115" s="252" t="s">
        <v>804</v>
      </c>
      <c r="H115" s="90"/>
    </row>
    <row r="116" spans="1:8" x14ac:dyDescent="0.35">
      <c r="A116" s="49" t="s">
        <v>631</v>
      </c>
      <c r="B116" s="285" t="s">
        <v>972</v>
      </c>
      <c r="C116" s="51" t="s">
        <v>68</v>
      </c>
      <c r="D116" s="275">
        <v>71</v>
      </c>
      <c r="E116" s="181"/>
      <c r="F116" s="181">
        <f t="shared" si="1"/>
        <v>0</v>
      </c>
      <c r="G116" s="252" t="s">
        <v>805</v>
      </c>
    </row>
    <row r="117" spans="1:8" x14ac:dyDescent="0.35">
      <c r="A117" s="49" t="s">
        <v>634</v>
      </c>
      <c r="B117" s="285" t="s">
        <v>871</v>
      </c>
      <c r="C117" s="51" t="s">
        <v>68</v>
      </c>
      <c r="D117" s="56">
        <v>71</v>
      </c>
      <c r="E117" s="181"/>
      <c r="F117" s="181">
        <f t="shared" si="1"/>
        <v>0</v>
      </c>
      <c r="G117" s="252" t="s">
        <v>812</v>
      </c>
      <c r="H117" s="90"/>
    </row>
    <row r="118" spans="1:8" x14ac:dyDescent="0.35">
      <c r="A118" s="49" t="s">
        <v>635</v>
      </c>
      <c r="B118" s="288" t="s">
        <v>912</v>
      </c>
      <c r="C118" s="70" t="s">
        <v>68</v>
      </c>
      <c r="D118" s="71">
        <v>142</v>
      </c>
      <c r="E118" s="181"/>
      <c r="F118" s="181">
        <f t="shared" si="1"/>
        <v>0</v>
      </c>
      <c r="G118" s="252" t="s">
        <v>804</v>
      </c>
    </row>
    <row r="119" spans="1:8" x14ac:dyDescent="0.35">
      <c r="A119" s="49" t="s">
        <v>836</v>
      </c>
      <c r="B119" s="285" t="s">
        <v>973</v>
      </c>
      <c r="C119" s="51" t="s">
        <v>19</v>
      </c>
      <c r="D119" s="276">
        <v>9.5139999999999999E-3</v>
      </c>
      <c r="E119" s="181"/>
      <c r="F119" s="181">
        <f t="shared" si="1"/>
        <v>0</v>
      </c>
      <c r="G119" s="252" t="s">
        <v>805</v>
      </c>
      <c r="H119" s="90"/>
    </row>
    <row r="120" spans="1:8" x14ac:dyDescent="0.35">
      <c r="A120" s="49" t="s">
        <v>636</v>
      </c>
      <c r="B120" s="285" t="s">
        <v>842</v>
      </c>
      <c r="C120" s="51" t="s">
        <v>28</v>
      </c>
      <c r="D120" s="56">
        <v>71</v>
      </c>
      <c r="E120" s="181"/>
      <c r="F120" s="181">
        <f t="shared" si="1"/>
        <v>0</v>
      </c>
      <c r="G120" s="252" t="s">
        <v>804</v>
      </c>
    </row>
    <row r="121" spans="1:8" x14ac:dyDescent="0.35">
      <c r="A121" s="43" t="s">
        <v>638</v>
      </c>
      <c r="B121" s="285" t="s">
        <v>974</v>
      </c>
      <c r="C121" s="51" t="s">
        <v>19</v>
      </c>
      <c r="D121" s="98">
        <v>0.17399999999999999</v>
      </c>
      <c r="E121" s="181"/>
      <c r="F121" s="181">
        <f t="shared" si="1"/>
        <v>0</v>
      </c>
      <c r="G121" s="252" t="s">
        <v>805</v>
      </c>
      <c r="H121" s="90"/>
    </row>
    <row r="122" spans="1:8" x14ac:dyDescent="0.35">
      <c r="A122" s="43"/>
      <c r="B122" s="285" t="s">
        <v>897</v>
      </c>
      <c r="C122" s="51" t="s">
        <v>28</v>
      </c>
      <c r="D122" s="88">
        <v>30</v>
      </c>
      <c r="E122" s="181"/>
      <c r="F122" s="181">
        <f t="shared" si="1"/>
        <v>0</v>
      </c>
      <c r="G122" s="252" t="s">
        <v>805</v>
      </c>
    </row>
    <row r="123" spans="1:8" x14ac:dyDescent="0.35">
      <c r="A123" s="43" t="s">
        <v>640</v>
      </c>
      <c r="B123" s="8" t="s">
        <v>898</v>
      </c>
      <c r="C123" s="51" t="s">
        <v>69</v>
      </c>
      <c r="D123" s="85">
        <v>2.25</v>
      </c>
      <c r="E123" s="181"/>
      <c r="F123" s="181">
        <f t="shared" si="1"/>
        <v>0</v>
      </c>
      <c r="G123" s="252" t="s">
        <v>805</v>
      </c>
      <c r="H123" s="90"/>
    </row>
    <row r="124" spans="1:8" x14ac:dyDescent="0.35">
      <c r="A124" s="43"/>
      <c r="B124" s="289" t="s">
        <v>975</v>
      </c>
      <c r="C124" s="51"/>
      <c r="D124" s="89"/>
      <c r="E124" s="181"/>
      <c r="F124" s="181"/>
      <c r="G124" s="252" t="s">
        <v>805</v>
      </c>
    </row>
    <row r="125" spans="1:8" x14ac:dyDescent="0.35">
      <c r="A125" s="43" t="s">
        <v>274</v>
      </c>
      <c r="B125" s="285" t="s">
        <v>976</v>
      </c>
      <c r="C125" s="70" t="s">
        <v>512</v>
      </c>
      <c r="D125" s="274">
        <v>1</v>
      </c>
      <c r="E125" s="181"/>
      <c r="F125" s="181">
        <f t="shared" ref="F125:F158" si="2">D125*E125</f>
        <v>0</v>
      </c>
      <c r="G125" s="252" t="s">
        <v>805</v>
      </c>
      <c r="H125" s="90"/>
    </row>
    <row r="126" spans="1:8" x14ac:dyDescent="0.35">
      <c r="A126" s="43" t="s">
        <v>642</v>
      </c>
      <c r="B126" s="285" t="s">
        <v>806</v>
      </c>
      <c r="C126" s="51" t="s">
        <v>28</v>
      </c>
      <c r="D126" s="56">
        <v>1</v>
      </c>
      <c r="E126" s="181"/>
      <c r="F126" s="181">
        <f t="shared" si="2"/>
        <v>0</v>
      </c>
      <c r="G126" s="252" t="s">
        <v>812</v>
      </c>
    </row>
    <row r="127" spans="1:8" x14ac:dyDescent="0.35">
      <c r="A127" s="82" t="s">
        <v>643</v>
      </c>
      <c r="B127" s="8" t="s">
        <v>977</v>
      </c>
      <c r="C127" s="84" t="s">
        <v>27</v>
      </c>
      <c r="D127" s="88">
        <v>5</v>
      </c>
      <c r="E127" s="181"/>
      <c r="F127" s="181">
        <f t="shared" si="2"/>
        <v>0</v>
      </c>
      <c r="G127" s="252" t="s">
        <v>805</v>
      </c>
      <c r="H127" s="90"/>
    </row>
    <row r="128" spans="1:8" x14ac:dyDescent="0.35">
      <c r="A128" s="82" t="s">
        <v>644</v>
      </c>
      <c r="B128" s="8" t="s">
        <v>913</v>
      </c>
      <c r="C128" s="84" t="s">
        <v>27</v>
      </c>
      <c r="D128" s="88">
        <v>4.99</v>
      </c>
      <c r="E128" s="181"/>
      <c r="F128" s="181">
        <f t="shared" si="2"/>
        <v>0</v>
      </c>
      <c r="G128" s="252" t="s">
        <v>804</v>
      </c>
    </row>
    <row r="129" spans="1:8" x14ac:dyDescent="0.35">
      <c r="A129" s="49" t="s">
        <v>275</v>
      </c>
      <c r="B129" s="8" t="s">
        <v>978</v>
      </c>
      <c r="C129" s="51" t="s">
        <v>27</v>
      </c>
      <c r="D129" s="56">
        <v>5</v>
      </c>
      <c r="E129" s="181"/>
      <c r="F129" s="181">
        <f t="shared" si="2"/>
        <v>0</v>
      </c>
      <c r="G129" s="252" t="s">
        <v>805</v>
      </c>
      <c r="H129" s="90"/>
    </row>
    <row r="130" spans="1:8" x14ac:dyDescent="0.35">
      <c r="A130" s="82" t="s">
        <v>276</v>
      </c>
      <c r="B130" s="8" t="s">
        <v>979</v>
      </c>
      <c r="C130" s="84" t="s">
        <v>27</v>
      </c>
      <c r="D130" s="88">
        <v>5</v>
      </c>
      <c r="E130" s="181"/>
      <c r="F130" s="181">
        <f t="shared" si="2"/>
        <v>0</v>
      </c>
      <c r="G130" s="252" t="s">
        <v>805</v>
      </c>
    </row>
    <row r="131" spans="1:8" x14ac:dyDescent="0.35">
      <c r="A131" s="82" t="s">
        <v>277</v>
      </c>
      <c r="B131" s="282" t="s">
        <v>845</v>
      </c>
      <c r="C131" s="51" t="s">
        <v>211</v>
      </c>
      <c r="D131" s="275">
        <v>4</v>
      </c>
      <c r="E131" s="181"/>
      <c r="F131" s="181">
        <f t="shared" si="2"/>
        <v>0</v>
      </c>
      <c r="G131" s="252" t="s">
        <v>805</v>
      </c>
      <c r="H131" s="90"/>
    </row>
    <row r="132" spans="1:8" x14ac:dyDescent="0.35">
      <c r="A132" s="82" t="s">
        <v>308</v>
      </c>
      <c r="B132" s="285" t="s">
        <v>980</v>
      </c>
      <c r="C132" s="51" t="s">
        <v>27</v>
      </c>
      <c r="D132" s="56">
        <v>1</v>
      </c>
      <c r="E132" s="181"/>
      <c r="F132" s="181">
        <f t="shared" si="2"/>
        <v>0</v>
      </c>
      <c r="G132" s="252" t="s">
        <v>805</v>
      </c>
      <c r="H132" s="90"/>
    </row>
    <row r="133" spans="1:8" x14ac:dyDescent="0.35">
      <c r="A133" s="49" t="s">
        <v>648</v>
      </c>
      <c r="B133" s="285" t="s">
        <v>872</v>
      </c>
      <c r="C133" s="51" t="s">
        <v>27</v>
      </c>
      <c r="D133" s="52">
        <v>1.01</v>
      </c>
      <c r="E133" s="181"/>
      <c r="F133" s="181">
        <f t="shared" si="2"/>
        <v>0</v>
      </c>
      <c r="G133" s="252" t="s">
        <v>812</v>
      </c>
    </row>
    <row r="134" spans="1:8" s="55" customFormat="1" x14ac:dyDescent="0.35">
      <c r="A134" s="49" t="s">
        <v>649</v>
      </c>
      <c r="B134" s="285" t="s">
        <v>899</v>
      </c>
      <c r="C134" s="51" t="s">
        <v>27</v>
      </c>
      <c r="D134" s="56">
        <v>1</v>
      </c>
      <c r="E134" s="181"/>
      <c r="F134" s="181">
        <f t="shared" si="2"/>
        <v>0</v>
      </c>
      <c r="G134" s="252" t="s">
        <v>805</v>
      </c>
      <c r="H134" s="90"/>
    </row>
    <row r="135" spans="1:8" s="55" customFormat="1" x14ac:dyDescent="0.35">
      <c r="A135" s="43" t="s">
        <v>309</v>
      </c>
      <c r="B135" s="285" t="s">
        <v>981</v>
      </c>
      <c r="C135" s="51" t="s">
        <v>19</v>
      </c>
      <c r="D135" s="98">
        <v>4.2000000000000006E-3</v>
      </c>
      <c r="E135" s="181"/>
      <c r="F135" s="181">
        <f t="shared" si="2"/>
        <v>0</v>
      </c>
      <c r="G135" s="252" t="s">
        <v>805</v>
      </c>
      <c r="H135" s="90"/>
    </row>
    <row r="136" spans="1:8" s="55" customFormat="1" x14ac:dyDescent="0.35">
      <c r="A136" s="43" t="s">
        <v>651</v>
      </c>
      <c r="B136" s="285" t="s">
        <v>914</v>
      </c>
      <c r="C136" s="51" t="s">
        <v>28</v>
      </c>
      <c r="D136" s="56">
        <v>2</v>
      </c>
      <c r="E136" s="181"/>
      <c r="F136" s="181">
        <f t="shared" si="2"/>
        <v>0</v>
      </c>
      <c r="G136" s="252" t="s">
        <v>804</v>
      </c>
    </row>
    <row r="137" spans="1:8" x14ac:dyDescent="0.35">
      <c r="A137" s="43" t="s">
        <v>652</v>
      </c>
      <c r="B137" s="285" t="s">
        <v>982</v>
      </c>
      <c r="C137" s="51" t="s">
        <v>68</v>
      </c>
      <c r="D137" s="275">
        <v>1</v>
      </c>
      <c r="E137" s="181"/>
      <c r="F137" s="181">
        <f t="shared" si="2"/>
        <v>0</v>
      </c>
      <c r="G137" s="252" t="s">
        <v>805</v>
      </c>
      <c r="H137" s="90"/>
    </row>
    <row r="138" spans="1:8" x14ac:dyDescent="0.35">
      <c r="A138" s="43" t="s">
        <v>653</v>
      </c>
      <c r="B138" s="285" t="s">
        <v>915</v>
      </c>
      <c r="C138" s="51" t="s">
        <v>68</v>
      </c>
      <c r="D138" s="56">
        <v>1</v>
      </c>
      <c r="E138" s="181"/>
      <c r="F138" s="181">
        <f t="shared" si="2"/>
        <v>0</v>
      </c>
      <c r="G138" s="252" t="s">
        <v>812</v>
      </c>
      <c r="H138" s="90"/>
    </row>
    <row r="139" spans="1:8" x14ac:dyDescent="0.35">
      <c r="A139" s="43" t="s">
        <v>900</v>
      </c>
      <c r="B139" s="285" t="s">
        <v>846</v>
      </c>
      <c r="C139" s="51" t="s">
        <v>68</v>
      </c>
      <c r="D139" s="56">
        <v>1</v>
      </c>
      <c r="E139" s="181"/>
      <c r="F139" s="181">
        <f t="shared" si="2"/>
        <v>0</v>
      </c>
      <c r="G139" s="252" t="s">
        <v>804</v>
      </c>
    </row>
    <row r="140" spans="1:8" s="55" customFormat="1" x14ac:dyDescent="0.35">
      <c r="A140" s="49" t="s">
        <v>654</v>
      </c>
      <c r="B140" s="285" t="s">
        <v>943</v>
      </c>
      <c r="C140" s="51" t="s">
        <v>68</v>
      </c>
      <c r="D140" s="275">
        <v>4</v>
      </c>
      <c r="E140" s="181"/>
      <c r="F140" s="181">
        <f t="shared" si="2"/>
        <v>0</v>
      </c>
      <c r="G140" s="252" t="s">
        <v>805</v>
      </c>
      <c r="H140" s="90"/>
    </row>
    <row r="141" spans="1:8" s="55" customFormat="1" x14ac:dyDescent="0.35">
      <c r="A141" s="49" t="s">
        <v>655</v>
      </c>
      <c r="B141" s="285" t="s">
        <v>909</v>
      </c>
      <c r="C141" s="51" t="s">
        <v>68</v>
      </c>
      <c r="D141" s="56">
        <v>4</v>
      </c>
      <c r="E141" s="181"/>
      <c r="F141" s="181">
        <f t="shared" si="2"/>
        <v>0</v>
      </c>
      <c r="G141" s="252" t="s">
        <v>804</v>
      </c>
      <c r="H141" s="90"/>
    </row>
    <row r="142" spans="1:8" s="55" customFormat="1" x14ac:dyDescent="0.35">
      <c r="A142" s="43" t="s">
        <v>656</v>
      </c>
      <c r="B142" s="8" t="s">
        <v>928</v>
      </c>
      <c r="C142" s="84" t="s">
        <v>28</v>
      </c>
      <c r="D142" s="275">
        <v>2</v>
      </c>
      <c r="E142" s="181"/>
      <c r="F142" s="181">
        <f t="shared" si="2"/>
        <v>0</v>
      </c>
      <c r="G142" s="252" t="s">
        <v>805</v>
      </c>
    </row>
    <row r="143" spans="1:8" s="55" customFormat="1" x14ac:dyDescent="0.35">
      <c r="A143" s="43" t="s">
        <v>657</v>
      </c>
      <c r="B143" s="8" t="s">
        <v>809</v>
      </c>
      <c r="C143" s="84" t="s">
        <v>28</v>
      </c>
      <c r="D143" s="88">
        <v>2</v>
      </c>
      <c r="E143" s="181"/>
      <c r="F143" s="181">
        <f t="shared" si="2"/>
        <v>0</v>
      </c>
      <c r="G143" s="252" t="s">
        <v>812</v>
      </c>
      <c r="H143" s="90"/>
    </row>
    <row r="144" spans="1:8" s="55" customFormat="1" x14ac:dyDescent="0.35">
      <c r="A144" s="43" t="s">
        <v>658</v>
      </c>
      <c r="B144" s="285" t="s">
        <v>983</v>
      </c>
      <c r="C144" s="51" t="s">
        <v>28</v>
      </c>
      <c r="D144" s="52">
        <v>1</v>
      </c>
      <c r="E144" s="181"/>
      <c r="F144" s="181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3" t="s">
        <v>659</v>
      </c>
      <c r="B145" s="285" t="s">
        <v>873</v>
      </c>
      <c r="C145" s="51" t="s">
        <v>28</v>
      </c>
      <c r="D145" s="52">
        <v>1</v>
      </c>
      <c r="E145" s="181"/>
      <c r="F145" s="181">
        <f t="shared" si="2"/>
        <v>0</v>
      </c>
      <c r="G145" s="252" t="s">
        <v>812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901</v>
      </c>
      <c r="B146" s="285" t="s">
        <v>984</v>
      </c>
      <c r="C146" s="51" t="s">
        <v>28</v>
      </c>
      <c r="D146" s="56">
        <v>1</v>
      </c>
      <c r="E146" s="181"/>
      <c r="F146" s="181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660</v>
      </c>
      <c r="B147" s="285" t="s">
        <v>874</v>
      </c>
      <c r="C147" s="51" t="s">
        <v>28</v>
      </c>
      <c r="D147" s="56">
        <v>1</v>
      </c>
      <c r="E147" s="181"/>
      <c r="F147" s="181">
        <f t="shared" si="2"/>
        <v>0</v>
      </c>
      <c r="G147" s="252" t="s">
        <v>812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43" t="s">
        <v>902</v>
      </c>
      <c r="B148" s="285" t="s">
        <v>985</v>
      </c>
      <c r="C148" s="51" t="s">
        <v>28</v>
      </c>
      <c r="D148" s="56">
        <v>2</v>
      </c>
      <c r="E148" s="181"/>
      <c r="F148" s="181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43" t="s">
        <v>838</v>
      </c>
      <c r="B149" s="8" t="s">
        <v>847</v>
      </c>
      <c r="C149" s="51" t="s">
        <v>69</v>
      </c>
      <c r="D149" s="85">
        <v>0.14099999999999999</v>
      </c>
      <c r="E149" s="181"/>
      <c r="F149" s="181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43" t="s">
        <v>839</v>
      </c>
      <c r="B150" s="282" t="s">
        <v>822</v>
      </c>
      <c r="C150" s="51" t="s">
        <v>27</v>
      </c>
      <c r="D150" s="56">
        <v>3.8</v>
      </c>
      <c r="E150" s="181"/>
      <c r="F150" s="181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ht="16.5" x14ac:dyDescent="0.35">
      <c r="A151" s="43" t="s">
        <v>841</v>
      </c>
      <c r="B151" s="285" t="s">
        <v>986</v>
      </c>
      <c r="C151" s="51" t="s">
        <v>773</v>
      </c>
      <c r="D151" s="278">
        <v>6.4000000000000015E-2</v>
      </c>
      <c r="E151" s="181"/>
      <c r="F151" s="181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3" t="s">
        <v>661</v>
      </c>
      <c r="B152" s="285" t="s">
        <v>987</v>
      </c>
      <c r="C152" s="51" t="s">
        <v>19</v>
      </c>
      <c r="D152" s="276">
        <v>3.0720000000000001E-3</v>
      </c>
      <c r="E152" s="181"/>
      <c r="F152" s="181">
        <f t="shared" si="2"/>
        <v>0</v>
      </c>
      <c r="G152" s="252" t="s">
        <v>805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3" t="s">
        <v>843</v>
      </c>
      <c r="B153" s="285" t="s">
        <v>988</v>
      </c>
      <c r="C153" s="51" t="s">
        <v>78</v>
      </c>
      <c r="D153" s="56">
        <v>2</v>
      </c>
      <c r="E153" s="181"/>
      <c r="F153" s="181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662</v>
      </c>
      <c r="B154" s="285" t="s">
        <v>903</v>
      </c>
      <c r="C154" s="51" t="s">
        <v>78</v>
      </c>
      <c r="D154" s="56">
        <v>2</v>
      </c>
      <c r="E154" s="181"/>
      <c r="F154" s="181">
        <f t="shared" si="2"/>
        <v>0</v>
      </c>
      <c r="G154" s="252" t="s">
        <v>812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278</v>
      </c>
      <c r="B155" s="285" t="s">
        <v>989</v>
      </c>
      <c r="C155" s="51" t="s">
        <v>211</v>
      </c>
      <c r="D155" s="54">
        <v>71</v>
      </c>
      <c r="E155" s="181"/>
      <c r="F155" s="181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9" t="s">
        <v>663</v>
      </c>
      <c r="B156" s="285" t="s">
        <v>904</v>
      </c>
      <c r="C156" s="51" t="s">
        <v>27</v>
      </c>
      <c r="D156" s="54">
        <v>28.400000000000002</v>
      </c>
      <c r="E156" s="181"/>
      <c r="F156" s="181">
        <f t="shared" si="2"/>
        <v>0</v>
      </c>
      <c r="G156" s="252" t="s">
        <v>812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82" t="s">
        <v>844</v>
      </c>
      <c r="B157" s="8" t="s">
        <v>905</v>
      </c>
      <c r="C157" s="84" t="s">
        <v>28</v>
      </c>
      <c r="D157" s="109">
        <v>56</v>
      </c>
      <c r="E157" s="181"/>
      <c r="F157" s="181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ht="16.5" thickBot="1" x14ac:dyDescent="0.4">
      <c r="A158" s="82" t="s">
        <v>664</v>
      </c>
      <c r="B158" s="8" t="s">
        <v>916</v>
      </c>
      <c r="C158" s="84" t="s">
        <v>28</v>
      </c>
      <c r="D158" s="109">
        <v>56</v>
      </c>
      <c r="E158" s="181"/>
      <c r="F158" s="181">
        <f t="shared" si="2"/>
        <v>0</v>
      </c>
      <c r="G158" s="252" t="s">
        <v>812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thickBot="1" x14ac:dyDescent="0.4">
      <c r="A159" s="215"/>
      <c r="B159" s="258" t="s">
        <v>30</v>
      </c>
      <c r="C159" s="218"/>
      <c r="D159" s="268"/>
      <c r="E159" s="268"/>
      <c r="F159" s="221">
        <f>SUM(F7:F158)</f>
        <v>0</v>
      </c>
    </row>
    <row r="160" spans="1:1020 1264:2044 2288:3068 3312:4092 4336:5116 5360:6140 6384:7164 7408:8188 8432:9212 9456:10236 10480:11260 11504:12284 12528:13308 13552:14332 14576:15356 15600:16124" ht="16.5" thickBot="1" x14ac:dyDescent="0.4">
      <c r="A160" s="231"/>
      <c r="B160" s="259" t="s">
        <v>810</v>
      </c>
      <c r="C160" s="226"/>
      <c r="D160" s="269"/>
      <c r="E160" s="269"/>
      <c r="F160" s="270">
        <f>F159*C160</f>
        <v>0</v>
      </c>
    </row>
    <row r="161" spans="1:6" ht="16.5" thickBot="1" x14ac:dyDescent="0.4">
      <c r="A161" s="224"/>
      <c r="B161" s="260" t="s">
        <v>32</v>
      </c>
      <c r="C161" s="227"/>
      <c r="D161" s="271"/>
      <c r="E161" s="271"/>
      <c r="F161" s="221">
        <f>SUM(F159:F160)</f>
        <v>0</v>
      </c>
    </row>
    <row r="162" spans="1:6" ht="16.5" thickBot="1" x14ac:dyDescent="0.4">
      <c r="A162" s="231"/>
      <c r="B162" s="259" t="s">
        <v>34</v>
      </c>
      <c r="C162" s="226"/>
      <c r="D162" s="269"/>
      <c r="E162" s="269"/>
      <c r="F162" s="270">
        <f>F161*C162</f>
        <v>0</v>
      </c>
    </row>
    <row r="163" spans="1:6" ht="16.5" thickBot="1" x14ac:dyDescent="0.4">
      <c r="A163" s="224"/>
      <c r="B163" s="260" t="s">
        <v>32</v>
      </c>
      <c r="C163" s="227"/>
      <c r="D163" s="271"/>
      <c r="E163" s="271"/>
      <c r="F163" s="221">
        <f>SUM(F161:F162)</f>
        <v>0</v>
      </c>
    </row>
    <row r="164" spans="1:6" ht="16.5" thickBot="1" x14ac:dyDescent="0.4">
      <c r="A164" s="224"/>
      <c r="B164" s="261" t="s">
        <v>811</v>
      </c>
      <c r="C164" s="251"/>
      <c r="D164" s="271"/>
      <c r="E164" s="271"/>
      <c r="F164" s="272">
        <f>F163*C164</f>
        <v>0</v>
      </c>
    </row>
    <row r="165" spans="1:6" ht="16.5" thickBot="1" x14ac:dyDescent="0.4">
      <c r="A165" s="231"/>
      <c r="B165" s="262" t="s">
        <v>32</v>
      </c>
      <c r="C165" s="234"/>
      <c r="D165" s="269"/>
      <c r="E165" s="269"/>
      <c r="F165" s="269">
        <f>SUM(F163:F164)</f>
        <v>0</v>
      </c>
    </row>
    <row r="166" spans="1:6" ht="15" customHeight="1" x14ac:dyDescent="0.35"/>
  </sheetData>
  <autoFilter ref="A6:G165"/>
  <mergeCells count="6">
    <mergeCell ref="F4:F5"/>
    <mergeCell ref="A4:A5"/>
    <mergeCell ref="B4:B5"/>
    <mergeCell ref="C4:C5"/>
    <mergeCell ref="D4:D5"/>
    <mergeCell ref="E4:E5"/>
  </mergeCells>
  <conditionalFormatting sqref="B10">
    <cfRule type="cellIs" dxfId="16" priority="15" stopIfTrue="1" operator="equal">
      <formula>0</formula>
    </cfRule>
  </conditionalFormatting>
  <conditionalFormatting sqref="D79">
    <cfRule type="cellIs" dxfId="15" priority="14" stopIfTrue="1" operator="equal">
      <formula>8223.307275</formula>
    </cfRule>
  </conditionalFormatting>
  <conditionalFormatting sqref="D101">
    <cfRule type="cellIs" dxfId="14" priority="12" stopIfTrue="1" operator="equal">
      <formula>0</formula>
    </cfRule>
  </conditionalFormatting>
  <conditionalFormatting sqref="B102:C102">
    <cfRule type="cellIs" dxfId="13" priority="10" stopIfTrue="1" operator="equal">
      <formula>0</formula>
    </cfRule>
  </conditionalFormatting>
  <conditionalFormatting sqref="D102">
    <cfRule type="cellIs" dxfId="12" priority="9" stopIfTrue="1" operator="equal">
      <formula>0</formula>
    </cfRule>
  </conditionalFormatting>
  <conditionalFormatting sqref="D104">
    <cfRule type="cellIs" dxfId="11" priority="6" stopIfTrue="1" operator="equal">
      <formula>0</formula>
    </cfRule>
  </conditionalFormatting>
  <conditionalFormatting sqref="B151:C151">
    <cfRule type="cellIs" dxfId="10" priority="4" stopIfTrue="1" operator="equal">
      <formula>0</formula>
    </cfRule>
  </conditionalFormatting>
  <conditionalFormatting sqref="B83:C83">
    <cfRule type="cellIs" dxfId="9" priority="3" stopIfTrue="1" operator="equal">
      <formula>0</formula>
    </cfRule>
  </conditionalFormatting>
  <conditionalFormatting sqref="B103:C103 B105:C105 B101:C101 B12:D12 B84:C88 B72:C82 B70:D71 B66:C69 B56:D61 B46:C55 B106:D124 B144:C145 B140:C141 B135:D136 B131:C134 B153:D158 D8:D11 B36:D38 B146:D149">
    <cfRule type="cellIs" dxfId="8" priority="17" stopIfTrue="1" operator="equal">
      <formula>0</formula>
    </cfRule>
  </conditionalFormatting>
  <conditionalFormatting sqref="D19 D103 D80 D151 D84:D89 D82 D66:D78 D46:D61 D105:D124 D140:D141 D153:D158 D8:D13 D131:D136 D36:D38 D144:D149">
    <cfRule type="cellIs" dxfId="7" priority="16" stopIfTrue="1" operator="equal">
      <formula>8223.307275</formula>
    </cfRule>
  </conditionalFormatting>
  <conditionalFormatting sqref="D81">
    <cfRule type="cellIs" dxfId="6" priority="13" stopIfTrue="1" operator="equal">
      <formula>8223.307275</formula>
    </cfRule>
  </conditionalFormatting>
  <conditionalFormatting sqref="D101">
    <cfRule type="cellIs" dxfId="5" priority="11" stopIfTrue="1" operator="equal">
      <formula>8223.307275</formula>
    </cfRule>
  </conditionalFormatting>
  <conditionalFormatting sqref="D102">
    <cfRule type="cellIs" dxfId="4" priority="8" stopIfTrue="1" operator="equal">
      <formula>8223.307275</formula>
    </cfRule>
  </conditionalFormatting>
  <conditionalFormatting sqref="B104:C104">
    <cfRule type="cellIs" dxfId="3" priority="7" stopIfTrue="1" operator="equal">
      <formula>0</formula>
    </cfRule>
  </conditionalFormatting>
  <conditionalFormatting sqref="D104">
    <cfRule type="cellIs" dxfId="2" priority="5" stopIfTrue="1" operator="equal">
      <formula>8223.307275</formula>
    </cfRule>
  </conditionalFormatting>
  <conditionalFormatting sqref="D83">
    <cfRule type="cellIs" dxfId="1" priority="2" stopIfTrue="1" operator="equal">
      <formula>8223.307275</formula>
    </cfRule>
  </conditionalFormatting>
  <conditionalFormatting sqref="B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2022-04-04T13:30:18Z</dcterms:modified>
</cp:coreProperties>
</file>